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778" firstSheet="3" activeTab="10"/>
  </bookViews>
  <sheets>
    <sheet name="00000000" sheetId="1" state="veryHidden" r:id="rId1"/>
    <sheet name="10000000" sheetId="2" state="veryHidden" r:id="rId2"/>
    <sheet name="20000000" sheetId="3" state="veryHidden" r:id="rId3"/>
    <sheet name="01-TKDD" sheetId="4" r:id="rId4"/>
    <sheet name="02-NN" sheetId="5" r:id="rId5"/>
    <sheet name="03-PhiNN" sheetId="6" r:id="rId6"/>
    <sheet name="04-DVHC" sheetId="7" r:id="rId7"/>
    <sheet name="5a-DGCTH" sheetId="8" r:id="rId8"/>
    <sheet name="10-ChuChuyen" sheetId="9" r:id="rId9"/>
    <sheet name="11-CoCau" sheetId="10" r:id="rId10"/>
    <sheet name="12-BienDong" sheetId="11" r:id="rId11"/>
    <sheet name="13-KHSDD" sheetId="12" r:id="rId12"/>
    <sheet name="BC_Bieu01" sheetId="13" r:id="rId13"/>
    <sheet name="BC_Bieu02" sheetId="14" r:id="rId14"/>
    <sheet name="BC_Bieu03" sheetId="15" r:id="rId15"/>
    <sheet name="BC_Bieu04" sheetId="16" r:id="rId16"/>
    <sheet name="copyB01qua" sheetId="17" r:id="rId17"/>
    <sheet name="CopyDLnayquaB10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T">#REF!</definedName>
    <definedName name="___________E99999">#REF!</definedName>
    <definedName name="___________NCL100">#REF!</definedName>
    <definedName name="___________NCL200">#REF!</definedName>
    <definedName name="___________NCL250">#REF!</definedName>
    <definedName name="___________nin190">#REF!</definedName>
    <definedName name="___________SN3">#REF!</definedName>
    <definedName name="___________TL3">#REF!</definedName>
    <definedName name="___________tz593">#REF!</definedName>
    <definedName name="___________VL100">#REF!</definedName>
    <definedName name="___________VL200">#REF!</definedName>
    <definedName name="___________VL250">#REF!</definedName>
    <definedName name="__________CON1">#REF!</definedName>
    <definedName name="__________CON2">#REF!</definedName>
    <definedName name="__________E99999">#REF!</definedName>
    <definedName name="__________lap1">#REF!</definedName>
    <definedName name="__________lap2">#REF!</definedName>
    <definedName name="__________NCL100">#REF!</definedName>
    <definedName name="__________NCL200">#REF!</definedName>
    <definedName name="__________NCL250">#REF!</definedName>
    <definedName name="__________NET2">#REF!</definedName>
    <definedName name="__________nin190">#REF!</definedName>
    <definedName name="__________SN3">#REF!</definedName>
    <definedName name="__________TL3">#REF!</definedName>
    <definedName name="__________tz593">#REF!</definedName>
    <definedName name="__________VL100">#REF!</definedName>
    <definedName name="__________VL200">#REF!</definedName>
    <definedName name="__________VL250">#REF!</definedName>
    <definedName name="_________a1" hidden="1">{"'Sheet1'!$L$16"}</definedName>
    <definedName name="_________a2" hidden="1">{"'Sheet1'!$L$16"}</definedName>
    <definedName name="_________atn1">#REF!</definedName>
    <definedName name="_________atn10">#REF!</definedName>
    <definedName name="_________atn2">#REF!</definedName>
    <definedName name="_________atn3">#REF!</definedName>
    <definedName name="_________atn4">#REF!</definedName>
    <definedName name="_________atn5">#REF!</definedName>
    <definedName name="_________atn6">#REF!</definedName>
    <definedName name="_________atn7">#REF!</definedName>
    <definedName name="_________atn8">#REF!</definedName>
    <definedName name="_________atn9">#REF!</definedName>
    <definedName name="_________boi1">#REF!</definedName>
    <definedName name="_________boi2">#REF!</definedName>
    <definedName name="_________BTM150">#REF!</definedName>
    <definedName name="_________BTM200">#REF!</definedName>
    <definedName name="_________BTM250">#REF!</definedName>
    <definedName name="_________BTM300">#REF!</definedName>
    <definedName name="_________cao1">#REF!</definedName>
    <definedName name="_________cao2">#REF!</definedName>
    <definedName name="_________cao3">#REF!</definedName>
    <definedName name="_________cao4">#REF!</definedName>
    <definedName name="_________cao5">#REF!</definedName>
    <definedName name="_________cao6">#REF!</definedName>
    <definedName name="_________cdc101">#REF!</definedName>
    <definedName name="_________cdc1019">#REF!</definedName>
    <definedName name="_________cdc102">#REF!</definedName>
    <definedName name="_________cdc1020">#REF!</definedName>
    <definedName name="_________cdc1021">#REF!</definedName>
    <definedName name="_________cdc1022">#REF!</definedName>
    <definedName name="_________cdc103">#REF!</definedName>
    <definedName name="_________cdc104">#REF!</definedName>
    <definedName name="_________cdc108">#REF!</definedName>
    <definedName name="_________cdc121">#REF!</definedName>
    <definedName name="_________cdc1219">#REF!</definedName>
    <definedName name="_________cdc122">#REF!</definedName>
    <definedName name="_________cdc1220">#REF!</definedName>
    <definedName name="_________cdc1221">#REF!</definedName>
    <definedName name="_________cdc1222">#REF!</definedName>
    <definedName name="_________cdc123">#REF!</definedName>
    <definedName name="_________cdc124">#REF!</definedName>
    <definedName name="_________cdc128">#REF!</definedName>
    <definedName name="_________cdc151">#REF!</definedName>
    <definedName name="_________cdc1519">#REF!</definedName>
    <definedName name="_________cdc152">#REF!</definedName>
    <definedName name="_________cdc1520">#REF!</definedName>
    <definedName name="_________cdc1521">#REF!</definedName>
    <definedName name="_________cdc1522">#REF!</definedName>
    <definedName name="_________cdc153">#REF!</definedName>
    <definedName name="_________cdc154">#REF!</definedName>
    <definedName name="_________cdc158">#REF!</definedName>
    <definedName name="_________cdc201">#REF!</definedName>
    <definedName name="_________cdc2019">#REF!</definedName>
    <definedName name="_________cdc202">#REF!</definedName>
    <definedName name="_________cdc2020">#REF!</definedName>
    <definedName name="_________cdc2021">#REF!</definedName>
    <definedName name="_________cdc2022">#REF!</definedName>
    <definedName name="_________cdc203">#REF!</definedName>
    <definedName name="_________cdc204">#REF!</definedName>
    <definedName name="_________cdc208">#REF!</definedName>
    <definedName name="_________cdc41">#REF!</definedName>
    <definedName name="_________cdc419">#REF!</definedName>
    <definedName name="_________cdc42">#REF!</definedName>
    <definedName name="_________cdc420">#REF!</definedName>
    <definedName name="_________cdc421">#REF!</definedName>
    <definedName name="_________cdc422">#REF!</definedName>
    <definedName name="_________cdc43">#REF!</definedName>
    <definedName name="_________cdc44">#REF!</definedName>
    <definedName name="_________cdc48">#REF!</definedName>
    <definedName name="_________cdc61">#REF!</definedName>
    <definedName name="_________cdc619">#REF!</definedName>
    <definedName name="_________cdc62">#REF!</definedName>
    <definedName name="_________cdc620">#REF!</definedName>
    <definedName name="_________cdc621">#REF!</definedName>
    <definedName name="_________cdc622">#REF!</definedName>
    <definedName name="_________cdc63">#REF!</definedName>
    <definedName name="_________cdc64">#REF!</definedName>
    <definedName name="_________cdc68">#REF!</definedName>
    <definedName name="_________cdc81">#REF!</definedName>
    <definedName name="_________cdc819">#REF!</definedName>
    <definedName name="_________cdc82">#REF!</definedName>
    <definedName name="_________cdc820">#REF!</definedName>
    <definedName name="_________cdc821">#REF!</definedName>
    <definedName name="_________cdc822">#REF!</definedName>
    <definedName name="_________cdc83">#REF!</definedName>
    <definedName name="_________cdc84">#REF!</definedName>
    <definedName name="_________cdc88">#REF!</definedName>
    <definedName name="_________cha1">#REF!</definedName>
    <definedName name="_________cha19">#REF!</definedName>
    <definedName name="_________cha2">#REF!</definedName>
    <definedName name="_________cha20">#REF!</definedName>
    <definedName name="_________cha21">#REF!</definedName>
    <definedName name="_________cha22">#REF!</definedName>
    <definedName name="_________cha3">#REF!</definedName>
    <definedName name="_________cha4">#REF!</definedName>
    <definedName name="_________cha8">#REF!</definedName>
    <definedName name="_________coc250">#REF!</definedName>
    <definedName name="_________coc300">#REF!</definedName>
    <definedName name="_________coc350">#REF!</definedName>
    <definedName name="_________CON1">#REF!</definedName>
    <definedName name="_________CON2">#REF!</definedName>
    <definedName name="_________cpd1">#REF!</definedName>
    <definedName name="_________cpd2">#REF!</definedName>
    <definedName name="_________dai1">#REF!</definedName>
    <definedName name="_________dai2">#REF!</definedName>
    <definedName name="_________dai3">#REF!</definedName>
    <definedName name="_________dai4">#REF!</definedName>
    <definedName name="_________dai5">#REF!</definedName>
    <definedName name="_________dai6">#REF!</definedName>
    <definedName name="_________dan1">#REF!</definedName>
    <definedName name="_________dan2">#REF!</definedName>
    <definedName name="_________dda1">#REF!</definedName>
    <definedName name="_________dda19">#REF!</definedName>
    <definedName name="_________dda2">#REF!</definedName>
    <definedName name="_________dda20">#REF!</definedName>
    <definedName name="_________dda21">#REF!</definedName>
    <definedName name="_________dda22">#REF!</definedName>
    <definedName name="_________dda3">#REF!</definedName>
    <definedName name="_________dda4">#REF!</definedName>
    <definedName name="_________dda8">#REF!</definedName>
    <definedName name="_________ddn400">#REF!</definedName>
    <definedName name="_________ddn600">#REF!</definedName>
    <definedName name="_________deo1">#REF!</definedName>
    <definedName name="_________deo10">#REF!</definedName>
    <definedName name="_________deo2">#REF!</definedName>
    <definedName name="_________deo3">#REF!</definedName>
    <definedName name="_________deo4">#REF!</definedName>
    <definedName name="_________deo5">#REF!</definedName>
    <definedName name="_________deo6">#REF!</definedName>
    <definedName name="_________deo7">#REF!</definedName>
    <definedName name="_________deo8">#REF!</definedName>
    <definedName name="_________deo9">#REF!</definedName>
    <definedName name="_________E99999">#REF!</definedName>
    <definedName name="_________lap1">#REF!</definedName>
    <definedName name="_________lap2">#REF!</definedName>
    <definedName name="_________MAC12">#REF!</definedName>
    <definedName name="_________MAC46">#REF!</definedName>
    <definedName name="_________nc151">#REF!</definedName>
    <definedName name="_________NCL100">#REF!</definedName>
    <definedName name="_________NCL200">#REF!</definedName>
    <definedName name="_________NCL250">#REF!</definedName>
    <definedName name="_________NET2">#REF!</definedName>
    <definedName name="_________nin190">#REF!</definedName>
    <definedName name="_________NSO2" hidden="1">{"'Sheet1'!$L$16"}</definedName>
    <definedName name="_________phi10">#REF!</definedName>
    <definedName name="_________phi12">#REF!</definedName>
    <definedName name="_________phi14">#REF!</definedName>
    <definedName name="_________phi16">#REF!</definedName>
    <definedName name="_________phi18">#REF!</definedName>
    <definedName name="_________phi20">#REF!</definedName>
    <definedName name="_________phi22">#REF!</definedName>
    <definedName name="_________phi25">#REF!</definedName>
    <definedName name="_________phi28">#REF!</definedName>
    <definedName name="_________phi6">#REF!</definedName>
    <definedName name="_________phi8">#REF!</definedName>
    <definedName name="_________Sat27">#REF!</definedName>
    <definedName name="_________Sat6">#REF!</definedName>
    <definedName name="_________sc1">#REF!</definedName>
    <definedName name="_________SC2">#REF!</definedName>
    <definedName name="_________sc3">#REF!</definedName>
    <definedName name="_________slg1">#REF!</definedName>
    <definedName name="_________slg101">#REF!</definedName>
    <definedName name="_________slg1019">#REF!</definedName>
    <definedName name="_________slg102">#REF!</definedName>
    <definedName name="_________slg1020">#REF!</definedName>
    <definedName name="_________slg1021">#REF!</definedName>
    <definedName name="_________slg1022">#REF!</definedName>
    <definedName name="_________slg103">#REF!</definedName>
    <definedName name="_________slg104">#REF!</definedName>
    <definedName name="_________slg108">#REF!</definedName>
    <definedName name="_________slg121">#REF!</definedName>
    <definedName name="_________slg1219">#REF!</definedName>
    <definedName name="_________slg122">#REF!</definedName>
    <definedName name="_________slg1220">#REF!</definedName>
    <definedName name="_________slg1221">#REF!</definedName>
    <definedName name="_________slg1222">#REF!</definedName>
    <definedName name="_________slg123">#REF!</definedName>
    <definedName name="_________slg124">#REF!</definedName>
    <definedName name="_________slg128">#REF!</definedName>
    <definedName name="_________slg151">#REF!</definedName>
    <definedName name="_________slg1519">#REF!</definedName>
    <definedName name="_________slg152">#REF!</definedName>
    <definedName name="_________slg1520">#REF!</definedName>
    <definedName name="_________slg1521">#REF!</definedName>
    <definedName name="_________slg1522">#REF!</definedName>
    <definedName name="_________slg153">#REF!</definedName>
    <definedName name="_________slg154">#REF!</definedName>
    <definedName name="_________slg158">#REF!</definedName>
    <definedName name="_________slg2">#REF!</definedName>
    <definedName name="_________slg201">#REF!</definedName>
    <definedName name="_________slg2019">#REF!</definedName>
    <definedName name="_________slg202">#REF!</definedName>
    <definedName name="_________slg2020">#REF!</definedName>
    <definedName name="_________slg2021">#REF!</definedName>
    <definedName name="_________slg2022">#REF!</definedName>
    <definedName name="_________slg203">#REF!</definedName>
    <definedName name="_________slg204">#REF!</definedName>
    <definedName name="_________slg208">#REF!</definedName>
    <definedName name="_________slg3">#REF!</definedName>
    <definedName name="_________slg4">#REF!</definedName>
    <definedName name="_________slg41">#REF!</definedName>
    <definedName name="_________slg419">#REF!</definedName>
    <definedName name="_________slg42">#REF!</definedName>
    <definedName name="_________slg420">#REF!</definedName>
    <definedName name="_________slg421">#REF!</definedName>
    <definedName name="_________slg422">#REF!</definedName>
    <definedName name="_________slg43">#REF!</definedName>
    <definedName name="_________slg44">#REF!</definedName>
    <definedName name="_________slg48">#REF!</definedName>
    <definedName name="_________slg5">#REF!</definedName>
    <definedName name="_________slg6">#REF!</definedName>
    <definedName name="_________slg61">#REF!</definedName>
    <definedName name="_________slg619">#REF!</definedName>
    <definedName name="_________slg62">#REF!</definedName>
    <definedName name="_________slg620">#REF!</definedName>
    <definedName name="_________slg621">#REF!</definedName>
    <definedName name="_________slg622">#REF!</definedName>
    <definedName name="_________slg63">#REF!</definedName>
    <definedName name="_________slg64">#REF!</definedName>
    <definedName name="_________slg68">#REF!</definedName>
    <definedName name="_________slg81">#REF!</definedName>
    <definedName name="_________slg819">#REF!</definedName>
    <definedName name="_________slg82">#REF!</definedName>
    <definedName name="_________slg820">#REF!</definedName>
    <definedName name="_________slg821">#REF!</definedName>
    <definedName name="_________slg822">#REF!</definedName>
    <definedName name="_________slg83">#REF!</definedName>
    <definedName name="_________slg84">#REF!</definedName>
    <definedName name="_________slg88">#REF!</definedName>
    <definedName name="_________slh101">#REF!</definedName>
    <definedName name="_________slh1019">#REF!</definedName>
    <definedName name="_________slh102">#REF!</definedName>
    <definedName name="_________slh1020">#REF!</definedName>
    <definedName name="_________slh1021">#REF!</definedName>
    <definedName name="_________slh1022">#REF!</definedName>
    <definedName name="_________slh103">#REF!</definedName>
    <definedName name="_________slh104">#REF!</definedName>
    <definedName name="_________slh108">#REF!</definedName>
    <definedName name="_________slh121">#REF!</definedName>
    <definedName name="_________slh1219">#REF!</definedName>
    <definedName name="_________slh122">#REF!</definedName>
    <definedName name="_________slh1220">#REF!</definedName>
    <definedName name="_________slh1221">#REF!</definedName>
    <definedName name="_________slh1222">#REF!</definedName>
    <definedName name="_________slh123">#REF!</definedName>
    <definedName name="_________slh124">#REF!</definedName>
    <definedName name="_________slh128">#REF!</definedName>
    <definedName name="_________slh151">#REF!</definedName>
    <definedName name="_________slh1519">#REF!</definedName>
    <definedName name="_________slh152">#REF!</definedName>
    <definedName name="_________slh1520">#REF!</definedName>
    <definedName name="_________slh1521">#REF!</definedName>
    <definedName name="_________slh1522">#REF!</definedName>
    <definedName name="_________slh153">#REF!</definedName>
    <definedName name="_________slh154">#REF!</definedName>
    <definedName name="_________slh158">#REF!</definedName>
    <definedName name="_________slh201">#REF!</definedName>
    <definedName name="_________slh2019">#REF!</definedName>
    <definedName name="_________slh202">#REF!</definedName>
    <definedName name="_________slh2020">#REF!</definedName>
    <definedName name="_________slh2021">#REF!</definedName>
    <definedName name="_________slh2022">#REF!</definedName>
    <definedName name="_________slh203">#REF!</definedName>
    <definedName name="_________slh204">#REF!</definedName>
    <definedName name="_________slh208">#REF!</definedName>
    <definedName name="_________slh41">#REF!</definedName>
    <definedName name="_________slh419">#REF!</definedName>
    <definedName name="_________slh42">#REF!</definedName>
    <definedName name="_________slh420">#REF!</definedName>
    <definedName name="_________slh421">#REF!</definedName>
    <definedName name="_________slh422">#REF!</definedName>
    <definedName name="_________slh43">#REF!</definedName>
    <definedName name="_________slh44">#REF!</definedName>
    <definedName name="_________slh48">#REF!</definedName>
    <definedName name="_________slh61">#REF!</definedName>
    <definedName name="_________slh619">#REF!</definedName>
    <definedName name="_________slh62">#REF!</definedName>
    <definedName name="_________slh620">#REF!</definedName>
    <definedName name="_________slh621">#REF!</definedName>
    <definedName name="_________slh622">#REF!</definedName>
    <definedName name="_________slh63">#REF!</definedName>
    <definedName name="_________slh64">#REF!</definedName>
    <definedName name="_________slh68">#REF!</definedName>
    <definedName name="_________slh81">#REF!</definedName>
    <definedName name="_________slh819">#REF!</definedName>
    <definedName name="_________slh82">#REF!</definedName>
    <definedName name="_________slh820">#REF!</definedName>
    <definedName name="_________slh821">#REF!</definedName>
    <definedName name="_________slh822">#REF!</definedName>
    <definedName name="_________slh83">#REF!</definedName>
    <definedName name="_________slh84">#REF!</definedName>
    <definedName name="_________slh88">#REF!</definedName>
    <definedName name="_________SN3">#REF!</definedName>
    <definedName name="_________tct5">#REF!</definedName>
    <definedName name="_________tg427">#REF!</definedName>
    <definedName name="_________TH20">#REF!</definedName>
    <definedName name="_________TL1">#REF!</definedName>
    <definedName name="_________TL2">#REF!</definedName>
    <definedName name="_________TL3">#REF!</definedName>
    <definedName name="_________TLA120">#REF!</definedName>
    <definedName name="_________TLA35">#REF!</definedName>
    <definedName name="_________TLA50">#REF!</definedName>
    <definedName name="_________TLA70">#REF!</definedName>
    <definedName name="_________TLA95">#REF!</definedName>
    <definedName name="_________tz593">#REF!</definedName>
    <definedName name="_________VL100">#REF!</definedName>
    <definedName name="_________VL200">#REF!</definedName>
    <definedName name="_________VL250">#REF!</definedName>
    <definedName name="________a1" hidden="1">{"'Sheet1'!$L$16"}</definedName>
    <definedName name="________a2" hidden="1">{"'Sheet1'!$L$16"}</definedName>
    <definedName name="________atn1">#REF!</definedName>
    <definedName name="________atn10">#REF!</definedName>
    <definedName name="________atn2">#REF!</definedName>
    <definedName name="________atn3">#REF!</definedName>
    <definedName name="________atn4">#REF!</definedName>
    <definedName name="________atn5">#REF!</definedName>
    <definedName name="________atn6">#REF!</definedName>
    <definedName name="________atn7">#REF!</definedName>
    <definedName name="________atn8">#REF!</definedName>
    <definedName name="________atn9">#REF!</definedName>
    <definedName name="________boi1">#REF!</definedName>
    <definedName name="________boi2">#REF!</definedName>
    <definedName name="________BTM150">#REF!</definedName>
    <definedName name="________BTM200">#REF!</definedName>
    <definedName name="________BTM250">#REF!</definedName>
    <definedName name="________BTM300">#REF!</definedName>
    <definedName name="________cao1">#REF!</definedName>
    <definedName name="________cao2">#REF!</definedName>
    <definedName name="________cao3">#REF!</definedName>
    <definedName name="________cao4">#REF!</definedName>
    <definedName name="________cao5">#REF!</definedName>
    <definedName name="________cao6">#REF!</definedName>
    <definedName name="________cdc101">#REF!</definedName>
    <definedName name="________cdc1019">#REF!</definedName>
    <definedName name="________cdc102">#REF!</definedName>
    <definedName name="________cdc1020">#REF!</definedName>
    <definedName name="________cdc1021">#REF!</definedName>
    <definedName name="________cdc1022">#REF!</definedName>
    <definedName name="________cdc103">#REF!</definedName>
    <definedName name="________cdc104">#REF!</definedName>
    <definedName name="________cdc108">#REF!</definedName>
    <definedName name="________cdc121">#REF!</definedName>
    <definedName name="________cdc1219">#REF!</definedName>
    <definedName name="________cdc122">#REF!</definedName>
    <definedName name="________cdc1220">#REF!</definedName>
    <definedName name="________cdc1221">#REF!</definedName>
    <definedName name="________cdc1222">#REF!</definedName>
    <definedName name="________cdc123">#REF!</definedName>
    <definedName name="________cdc124">#REF!</definedName>
    <definedName name="________cdc128">#REF!</definedName>
    <definedName name="________cdc151">#REF!</definedName>
    <definedName name="________cdc1519">#REF!</definedName>
    <definedName name="________cdc152">#REF!</definedName>
    <definedName name="________cdc1520">#REF!</definedName>
    <definedName name="________cdc1521">#REF!</definedName>
    <definedName name="________cdc1522">#REF!</definedName>
    <definedName name="________cdc153">#REF!</definedName>
    <definedName name="________cdc154">#REF!</definedName>
    <definedName name="________cdc158">#REF!</definedName>
    <definedName name="________cdc201">#REF!</definedName>
    <definedName name="________cdc2019">#REF!</definedName>
    <definedName name="________cdc202">#REF!</definedName>
    <definedName name="________cdc2020">#REF!</definedName>
    <definedName name="________cdc2021">#REF!</definedName>
    <definedName name="________cdc2022">#REF!</definedName>
    <definedName name="________cdc203">#REF!</definedName>
    <definedName name="________cdc204">#REF!</definedName>
    <definedName name="________cdc208">#REF!</definedName>
    <definedName name="________cdc41">#REF!</definedName>
    <definedName name="________cdc419">#REF!</definedName>
    <definedName name="________cdc42">#REF!</definedName>
    <definedName name="________cdc420">#REF!</definedName>
    <definedName name="________cdc421">#REF!</definedName>
    <definedName name="________cdc422">#REF!</definedName>
    <definedName name="________cdc43">#REF!</definedName>
    <definedName name="________cdc44">#REF!</definedName>
    <definedName name="________cdc48">#REF!</definedName>
    <definedName name="________cdc61">#REF!</definedName>
    <definedName name="________cdc619">#REF!</definedName>
    <definedName name="________cdc62">#REF!</definedName>
    <definedName name="________cdc620">#REF!</definedName>
    <definedName name="________cdc621">#REF!</definedName>
    <definedName name="________cdc622">#REF!</definedName>
    <definedName name="________cdc63">#REF!</definedName>
    <definedName name="________cdc64">#REF!</definedName>
    <definedName name="________cdc68">#REF!</definedName>
    <definedName name="________cdc81">#REF!</definedName>
    <definedName name="________cdc819">#REF!</definedName>
    <definedName name="________cdc82">#REF!</definedName>
    <definedName name="________cdc820">#REF!</definedName>
    <definedName name="________cdc821">#REF!</definedName>
    <definedName name="________cdc822">#REF!</definedName>
    <definedName name="________cdc83">#REF!</definedName>
    <definedName name="________cdc84">#REF!</definedName>
    <definedName name="________cdc88">#REF!</definedName>
    <definedName name="________cha1">#REF!</definedName>
    <definedName name="________cha19">#REF!</definedName>
    <definedName name="________cha2">#REF!</definedName>
    <definedName name="________cha20">#REF!</definedName>
    <definedName name="________cha21">#REF!</definedName>
    <definedName name="________cha22">#REF!</definedName>
    <definedName name="________cha3">#REF!</definedName>
    <definedName name="________cha4">#REF!</definedName>
    <definedName name="________cha8">#REF!</definedName>
    <definedName name="________coc250">#REF!</definedName>
    <definedName name="________coc300">#REF!</definedName>
    <definedName name="________coc350">#REF!</definedName>
    <definedName name="________CON1">#REF!</definedName>
    <definedName name="________CON2">#REF!</definedName>
    <definedName name="________cpd1">#REF!</definedName>
    <definedName name="________cpd2">#REF!</definedName>
    <definedName name="________dai1">#REF!</definedName>
    <definedName name="________dai2">#REF!</definedName>
    <definedName name="________dai3">#REF!</definedName>
    <definedName name="________dai4">#REF!</definedName>
    <definedName name="________dai5">#REF!</definedName>
    <definedName name="________dai6">#REF!</definedName>
    <definedName name="________dan1">#REF!</definedName>
    <definedName name="________dan2">#REF!</definedName>
    <definedName name="________dda1">#REF!</definedName>
    <definedName name="________dda19">#REF!</definedName>
    <definedName name="________dda2">#REF!</definedName>
    <definedName name="________dda20">#REF!</definedName>
    <definedName name="________dda21">#REF!</definedName>
    <definedName name="________dda22">#REF!</definedName>
    <definedName name="________dda3">#REF!</definedName>
    <definedName name="________dda4">#REF!</definedName>
    <definedName name="________dda8">#REF!</definedName>
    <definedName name="________ddn400">#REF!</definedName>
    <definedName name="________ddn600">#REF!</definedName>
    <definedName name="________deo1">#REF!</definedName>
    <definedName name="________deo10">#REF!</definedName>
    <definedName name="________deo2">#REF!</definedName>
    <definedName name="________deo3">#REF!</definedName>
    <definedName name="________deo4">#REF!</definedName>
    <definedName name="________deo5">#REF!</definedName>
    <definedName name="________deo6">#REF!</definedName>
    <definedName name="________deo7">#REF!</definedName>
    <definedName name="________deo8">#REF!</definedName>
    <definedName name="________deo9">#REF!</definedName>
    <definedName name="________E99999">#REF!</definedName>
    <definedName name="________lap1">#REF!</definedName>
    <definedName name="________lap2">#REF!</definedName>
    <definedName name="________MAC12">#REF!</definedName>
    <definedName name="________MAC46">#REF!</definedName>
    <definedName name="________nc151">#REF!</definedName>
    <definedName name="________NCL100">#REF!</definedName>
    <definedName name="________NCL200">#REF!</definedName>
    <definedName name="________NCL250">#REF!</definedName>
    <definedName name="________NET2">#REF!</definedName>
    <definedName name="________nin190">#REF!</definedName>
    <definedName name="________NSO2" hidden="1">{"'Sheet1'!$L$16"}</definedName>
    <definedName name="________phi10">#REF!</definedName>
    <definedName name="________phi12">#REF!</definedName>
    <definedName name="________phi14">#REF!</definedName>
    <definedName name="________phi16">#REF!</definedName>
    <definedName name="________phi18">#REF!</definedName>
    <definedName name="________phi20">#REF!</definedName>
    <definedName name="________phi22">#REF!</definedName>
    <definedName name="________phi25">#REF!</definedName>
    <definedName name="________phi28">#REF!</definedName>
    <definedName name="________phi6">#REF!</definedName>
    <definedName name="________phi8">#REF!</definedName>
    <definedName name="________Sat27">#REF!</definedName>
    <definedName name="________Sat6">#REF!</definedName>
    <definedName name="________sc1">#REF!</definedName>
    <definedName name="________SC2">#REF!</definedName>
    <definedName name="________sc3">#REF!</definedName>
    <definedName name="________slg1">#REF!</definedName>
    <definedName name="________slg101">#REF!</definedName>
    <definedName name="________slg1019">#REF!</definedName>
    <definedName name="________slg102">#REF!</definedName>
    <definedName name="________slg1020">#REF!</definedName>
    <definedName name="________slg1021">#REF!</definedName>
    <definedName name="________slg1022">#REF!</definedName>
    <definedName name="________slg103">#REF!</definedName>
    <definedName name="________slg104">#REF!</definedName>
    <definedName name="________slg108">#REF!</definedName>
    <definedName name="________slg121">#REF!</definedName>
    <definedName name="________slg1219">#REF!</definedName>
    <definedName name="________slg122">#REF!</definedName>
    <definedName name="________slg1220">#REF!</definedName>
    <definedName name="________slg1221">#REF!</definedName>
    <definedName name="________slg1222">#REF!</definedName>
    <definedName name="________slg123">#REF!</definedName>
    <definedName name="________slg124">#REF!</definedName>
    <definedName name="________slg128">#REF!</definedName>
    <definedName name="________slg151">#REF!</definedName>
    <definedName name="________slg1519">#REF!</definedName>
    <definedName name="________slg152">#REF!</definedName>
    <definedName name="________slg1520">#REF!</definedName>
    <definedName name="________slg1521">#REF!</definedName>
    <definedName name="________slg1522">#REF!</definedName>
    <definedName name="________slg153">#REF!</definedName>
    <definedName name="________slg154">#REF!</definedName>
    <definedName name="________slg158">#REF!</definedName>
    <definedName name="________slg2">#REF!</definedName>
    <definedName name="________slg201">#REF!</definedName>
    <definedName name="________slg2019">#REF!</definedName>
    <definedName name="________slg202">#REF!</definedName>
    <definedName name="________slg2020">#REF!</definedName>
    <definedName name="________slg2021">#REF!</definedName>
    <definedName name="________slg2022">#REF!</definedName>
    <definedName name="________slg203">#REF!</definedName>
    <definedName name="________slg204">#REF!</definedName>
    <definedName name="________slg208">#REF!</definedName>
    <definedName name="________slg3">#REF!</definedName>
    <definedName name="________slg4">#REF!</definedName>
    <definedName name="________slg41">#REF!</definedName>
    <definedName name="________slg419">#REF!</definedName>
    <definedName name="________slg42">#REF!</definedName>
    <definedName name="________slg420">#REF!</definedName>
    <definedName name="________slg421">#REF!</definedName>
    <definedName name="________slg422">#REF!</definedName>
    <definedName name="________slg43">#REF!</definedName>
    <definedName name="________slg44">#REF!</definedName>
    <definedName name="________slg48">#REF!</definedName>
    <definedName name="________slg5">#REF!</definedName>
    <definedName name="________slg6">#REF!</definedName>
    <definedName name="________slg61">#REF!</definedName>
    <definedName name="________slg619">#REF!</definedName>
    <definedName name="________slg62">#REF!</definedName>
    <definedName name="________slg620">#REF!</definedName>
    <definedName name="________slg621">#REF!</definedName>
    <definedName name="________slg622">#REF!</definedName>
    <definedName name="________slg63">#REF!</definedName>
    <definedName name="________slg64">#REF!</definedName>
    <definedName name="________slg68">#REF!</definedName>
    <definedName name="________slg81">#REF!</definedName>
    <definedName name="________slg819">#REF!</definedName>
    <definedName name="________slg82">#REF!</definedName>
    <definedName name="________slg820">#REF!</definedName>
    <definedName name="________slg821">#REF!</definedName>
    <definedName name="________slg822">#REF!</definedName>
    <definedName name="________slg83">#REF!</definedName>
    <definedName name="________slg84">#REF!</definedName>
    <definedName name="________slg88">#REF!</definedName>
    <definedName name="________slh101">#REF!</definedName>
    <definedName name="________slh1019">#REF!</definedName>
    <definedName name="________slh102">#REF!</definedName>
    <definedName name="________slh1020">#REF!</definedName>
    <definedName name="________slh1021">#REF!</definedName>
    <definedName name="________slh1022">#REF!</definedName>
    <definedName name="________slh103">#REF!</definedName>
    <definedName name="________slh104">#REF!</definedName>
    <definedName name="________slh108">#REF!</definedName>
    <definedName name="________slh121">#REF!</definedName>
    <definedName name="________slh1219">#REF!</definedName>
    <definedName name="________slh122">#REF!</definedName>
    <definedName name="________slh1220">#REF!</definedName>
    <definedName name="________slh1221">#REF!</definedName>
    <definedName name="________slh1222">#REF!</definedName>
    <definedName name="________slh123">#REF!</definedName>
    <definedName name="________slh124">#REF!</definedName>
    <definedName name="________slh128">#REF!</definedName>
    <definedName name="________slh151">#REF!</definedName>
    <definedName name="________slh1519">#REF!</definedName>
    <definedName name="________slh152">#REF!</definedName>
    <definedName name="________slh1520">#REF!</definedName>
    <definedName name="________slh1521">#REF!</definedName>
    <definedName name="________slh1522">#REF!</definedName>
    <definedName name="________slh153">#REF!</definedName>
    <definedName name="________slh154">#REF!</definedName>
    <definedName name="________slh158">#REF!</definedName>
    <definedName name="________slh201">#REF!</definedName>
    <definedName name="________slh2019">#REF!</definedName>
    <definedName name="________slh202">#REF!</definedName>
    <definedName name="________slh2020">#REF!</definedName>
    <definedName name="________slh2021">#REF!</definedName>
    <definedName name="________slh2022">#REF!</definedName>
    <definedName name="________slh203">#REF!</definedName>
    <definedName name="________slh204">#REF!</definedName>
    <definedName name="________slh208">#REF!</definedName>
    <definedName name="________slh41">#REF!</definedName>
    <definedName name="________slh419">#REF!</definedName>
    <definedName name="________slh42">#REF!</definedName>
    <definedName name="________slh420">#REF!</definedName>
    <definedName name="________slh421">#REF!</definedName>
    <definedName name="________slh422">#REF!</definedName>
    <definedName name="________slh43">#REF!</definedName>
    <definedName name="________slh44">#REF!</definedName>
    <definedName name="________slh48">#REF!</definedName>
    <definedName name="________slh61">#REF!</definedName>
    <definedName name="________slh619">#REF!</definedName>
    <definedName name="________slh62">#REF!</definedName>
    <definedName name="________slh620">#REF!</definedName>
    <definedName name="________slh621">#REF!</definedName>
    <definedName name="________slh622">#REF!</definedName>
    <definedName name="________slh63">#REF!</definedName>
    <definedName name="________slh64">#REF!</definedName>
    <definedName name="________slh68">#REF!</definedName>
    <definedName name="________slh81">#REF!</definedName>
    <definedName name="________slh819">#REF!</definedName>
    <definedName name="________slh82">#REF!</definedName>
    <definedName name="________slh820">#REF!</definedName>
    <definedName name="________slh821">#REF!</definedName>
    <definedName name="________slh822">#REF!</definedName>
    <definedName name="________slh83">#REF!</definedName>
    <definedName name="________slh84">#REF!</definedName>
    <definedName name="________slh88">#REF!</definedName>
    <definedName name="________SN3">#REF!</definedName>
    <definedName name="________tct5">#REF!</definedName>
    <definedName name="________tg427">#REF!</definedName>
    <definedName name="________TH20">#REF!</definedName>
    <definedName name="________TL1">#REF!</definedName>
    <definedName name="________TL2">#REF!</definedName>
    <definedName name="________TL3">#REF!</definedName>
    <definedName name="________TLA120">#REF!</definedName>
    <definedName name="________TLA35">#REF!</definedName>
    <definedName name="________TLA50">#REF!</definedName>
    <definedName name="________TLA70">#REF!</definedName>
    <definedName name="________TLA95">#REF!</definedName>
    <definedName name="________tz593">#REF!</definedName>
    <definedName name="________VL100">#REF!</definedName>
    <definedName name="________VL200">#REF!</definedName>
    <definedName name="________VL250">#REF!</definedName>
    <definedName name="_______a1" hidden="1">{"'Sheet1'!$L$16"}</definedName>
    <definedName name="_______a2" hidden="1">{"'Sheet1'!$L$16"}</definedName>
    <definedName name="_______atn1">#REF!</definedName>
    <definedName name="_______atn10">#REF!</definedName>
    <definedName name="_______atn2">#REF!</definedName>
    <definedName name="_______atn3">#REF!</definedName>
    <definedName name="_______atn4">#REF!</definedName>
    <definedName name="_______atn5">#REF!</definedName>
    <definedName name="_______atn6">#REF!</definedName>
    <definedName name="_______atn7">#REF!</definedName>
    <definedName name="_______atn8">#REF!</definedName>
    <definedName name="_______atn9">#REF!</definedName>
    <definedName name="_______boi1">#REF!</definedName>
    <definedName name="_______boi2">#REF!</definedName>
    <definedName name="_______BTM150">#REF!</definedName>
    <definedName name="_______BTM200">#REF!</definedName>
    <definedName name="_______BTM250">#REF!</definedName>
    <definedName name="_______BTM300">#REF!</definedName>
    <definedName name="_______cao1">#REF!</definedName>
    <definedName name="_______cao2">#REF!</definedName>
    <definedName name="_______cao3">#REF!</definedName>
    <definedName name="_______cao4">#REF!</definedName>
    <definedName name="_______cao5">#REF!</definedName>
    <definedName name="_______cao6">#REF!</definedName>
    <definedName name="_______cdc101">#REF!</definedName>
    <definedName name="_______cdc1019">#REF!</definedName>
    <definedName name="_______cdc102">#REF!</definedName>
    <definedName name="_______cdc1020">#REF!</definedName>
    <definedName name="_______cdc1021">#REF!</definedName>
    <definedName name="_______cdc1022">#REF!</definedName>
    <definedName name="_______cdc103">#REF!</definedName>
    <definedName name="_______cdc104">#REF!</definedName>
    <definedName name="_______cdc108">#REF!</definedName>
    <definedName name="_______cdc121">#REF!</definedName>
    <definedName name="_______cdc1219">#REF!</definedName>
    <definedName name="_______cdc122">#REF!</definedName>
    <definedName name="_______cdc1220">#REF!</definedName>
    <definedName name="_______cdc1221">#REF!</definedName>
    <definedName name="_______cdc1222">#REF!</definedName>
    <definedName name="_______cdc123">#REF!</definedName>
    <definedName name="_______cdc124">#REF!</definedName>
    <definedName name="_______cdc128">#REF!</definedName>
    <definedName name="_______cdc151">#REF!</definedName>
    <definedName name="_______cdc1519">#REF!</definedName>
    <definedName name="_______cdc152">#REF!</definedName>
    <definedName name="_______cdc1520">#REF!</definedName>
    <definedName name="_______cdc1521">#REF!</definedName>
    <definedName name="_______cdc1522">#REF!</definedName>
    <definedName name="_______cdc153">#REF!</definedName>
    <definedName name="_______cdc154">#REF!</definedName>
    <definedName name="_______cdc158">#REF!</definedName>
    <definedName name="_______cdc201">#REF!</definedName>
    <definedName name="_______cdc2019">#REF!</definedName>
    <definedName name="_______cdc202">#REF!</definedName>
    <definedName name="_______cdc2020">#REF!</definedName>
    <definedName name="_______cdc2021">#REF!</definedName>
    <definedName name="_______cdc2022">#REF!</definedName>
    <definedName name="_______cdc203">#REF!</definedName>
    <definedName name="_______cdc204">#REF!</definedName>
    <definedName name="_______cdc208">#REF!</definedName>
    <definedName name="_______cdc41">#REF!</definedName>
    <definedName name="_______cdc419">#REF!</definedName>
    <definedName name="_______cdc42">#REF!</definedName>
    <definedName name="_______cdc420">#REF!</definedName>
    <definedName name="_______cdc421">#REF!</definedName>
    <definedName name="_______cdc422">#REF!</definedName>
    <definedName name="_______cdc43">#REF!</definedName>
    <definedName name="_______cdc44">#REF!</definedName>
    <definedName name="_______cdc48">#REF!</definedName>
    <definedName name="_______cdc61">#REF!</definedName>
    <definedName name="_______cdc619">#REF!</definedName>
    <definedName name="_______cdc62">#REF!</definedName>
    <definedName name="_______cdc620">#REF!</definedName>
    <definedName name="_______cdc621">#REF!</definedName>
    <definedName name="_______cdc622">#REF!</definedName>
    <definedName name="_______cdc63">#REF!</definedName>
    <definedName name="_______cdc64">#REF!</definedName>
    <definedName name="_______cdc68">#REF!</definedName>
    <definedName name="_______cdc81">#REF!</definedName>
    <definedName name="_______cdc819">#REF!</definedName>
    <definedName name="_______cdc82">#REF!</definedName>
    <definedName name="_______cdc820">#REF!</definedName>
    <definedName name="_______cdc821">#REF!</definedName>
    <definedName name="_______cdc822">#REF!</definedName>
    <definedName name="_______cdc83">#REF!</definedName>
    <definedName name="_______cdc84">#REF!</definedName>
    <definedName name="_______cdc88">#REF!</definedName>
    <definedName name="_______cha1">#REF!</definedName>
    <definedName name="_______cha19">#REF!</definedName>
    <definedName name="_______cha2">#REF!</definedName>
    <definedName name="_______cha20">#REF!</definedName>
    <definedName name="_______cha21">#REF!</definedName>
    <definedName name="_______cha22">#REF!</definedName>
    <definedName name="_______cha3">#REF!</definedName>
    <definedName name="_______cha4">#REF!</definedName>
    <definedName name="_______cha8">#REF!</definedName>
    <definedName name="_______coc250">#REF!</definedName>
    <definedName name="_______coc300">#REF!</definedName>
    <definedName name="_______coc350">#REF!</definedName>
    <definedName name="_______CON1">#REF!</definedName>
    <definedName name="_______CON2">#REF!</definedName>
    <definedName name="_______cpd1">#REF!</definedName>
    <definedName name="_______cpd2">#REF!</definedName>
    <definedName name="_______dai1">#REF!</definedName>
    <definedName name="_______dai2">#REF!</definedName>
    <definedName name="_______dai3">#REF!</definedName>
    <definedName name="_______dai4">#REF!</definedName>
    <definedName name="_______dai5">#REF!</definedName>
    <definedName name="_______dai6">#REF!</definedName>
    <definedName name="_______dan1">#REF!</definedName>
    <definedName name="_______dan2">#REF!</definedName>
    <definedName name="_______dda1">#REF!</definedName>
    <definedName name="_______dda19">#REF!</definedName>
    <definedName name="_______dda2">#REF!</definedName>
    <definedName name="_______dda20">#REF!</definedName>
    <definedName name="_______dda21">#REF!</definedName>
    <definedName name="_______dda22">#REF!</definedName>
    <definedName name="_______dda3">#REF!</definedName>
    <definedName name="_______dda4">#REF!</definedName>
    <definedName name="_______dda8">#REF!</definedName>
    <definedName name="_______ddn400">#REF!</definedName>
    <definedName name="_______ddn600">#REF!</definedName>
    <definedName name="_______deo1">#REF!</definedName>
    <definedName name="_______deo10">#REF!</definedName>
    <definedName name="_______deo2">#REF!</definedName>
    <definedName name="_______deo3">#REF!</definedName>
    <definedName name="_______deo4">#REF!</definedName>
    <definedName name="_______deo5">#REF!</definedName>
    <definedName name="_______deo6">#REF!</definedName>
    <definedName name="_______deo7">#REF!</definedName>
    <definedName name="_______deo8">#REF!</definedName>
    <definedName name="_______deo9">#REF!</definedName>
    <definedName name="_______lap1">#REF!</definedName>
    <definedName name="_______lap2">#REF!</definedName>
    <definedName name="_______MAC12">#REF!</definedName>
    <definedName name="_______MAC46">#REF!</definedName>
    <definedName name="_______nc151">#REF!</definedName>
    <definedName name="_______NET2">#REF!</definedName>
    <definedName name="_______NSO2" hidden="1">{"'Sheet1'!$L$16"}</definedName>
    <definedName name="_______phi10">#REF!</definedName>
    <definedName name="_______phi12">#REF!</definedName>
    <definedName name="_______phi14">#REF!</definedName>
    <definedName name="_______phi16">#REF!</definedName>
    <definedName name="_______phi18">#REF!</definedName>
    <definedName name="_______phi20">#REF!</definedName>
    <definedName name="_______phi22">#REF!</definedName>
    <definedName name="_______phi25">#REF!</definedName>
    <definedName name="_______phi28">#REF!</definedName>
    <definedName name="_______phi6">#REF!</definedName>
    <definedName name="_______phi8">#REF!</definedName>
    <definedName name="_______Sat27">#REF!</definedName>
    <definedName name="_______Sat6">#REF!</definedName>
    <definedName name="_______sc1">#REF!</definedName>
    <definedName name="_______SC2">#REF!</definedName>
    <definedName name="_______sc3">#REF!</definedName>
    <definedName name="_______slg1">#REF!</definedName>
    <definedName name="_______slg101">#REF!</definedName>
    <definedName name="_______slg1019">#REF!</definedName>
    <definedName name="_______slg102">#REF!</definedName>
    <definedName name="_______slg1020">#REF!</definedName>
    <definedName name="_______slg1021">#REF!</definedName>
    <definedName name="_______slg1022">#REF!</definedName>
    <definedName name="_______slg103">#REF!</definedName>
    <definedName name="_______slg104">#REF!</definedName>
    <definedName name="_______slg108">#REF!</definedName>
    <definedName name="_______slg121">#REF!</definedName>
    <definedName name="_______slg1219">#REF!</definedName>
    <definedName name="_______slg122">#REF!</definedName>
    <definedName name="_______slg1220">#REF!</definedName>
    <definedName name="_______slg1221">#REF!</definedName>
    <definedName name="_______slg1222">#REF!</definedName>
    <definedName name="_______slg123">#REF!</definedName>
    <definedName name="_______slg124">#REF!</definedName>
    <definedName name="_______slg128">#REF!</definedName>
    <definedName name="_______slg151">#REF!</definedName>
    <definedName name="_______slg1519">#REF!</definedName>
    <definedName name="_______slg152">#REF!</definedName>
    <definedName name="_______slg1520">#REF!</definedName>
    <definedName name="_______slg1521">#REF!</definedName>
    <definedName name="_______slg1522">#REF!</definedName>
    <definedName name="_______slg153">#REF!</definedName>
    <definedName name="_______slg154">#REF!</definedName>
    <definedName name="_______slg158">#REF!</definedName>
    <definedName name="_______slg2">#REF!</definedName>
    <definedName name="_______slg201">#REF!</definedName>
    <definedName name="_______slg2019">#REF!</definedName>
    <definedName name="_______slg202">#REF!</definedName>
    <definedName name="_______slg2020">#REF!</definedName>
    <definedName name="_______slg2021">#REF!</definedName>
    <definedName name="_______slg2022">#REF!</definedName>
    <definedName name="_______slg203">#REF!</definedName>
    <definedName name="_______slg204">#REF!</definedName>
    <definedName name="_______slg208">#REF!</definedName>
    <definedName name="_______slg3">#REF!</definedName>
    <definedName name="_______slg4">#REF!</definedName>
    <definedName name="_______slg41">#REF!</definedName>
    <definedName name="_______slg419">#REF!</definedName>
    <definedName name="_______slg42">#REF!</definedName>
    <definedName name="_______slg420">#REF!</definedName>
    <definedName name="_______slg421">#REF!</definedName>
    <definedName name="_______slg422">#REF!</definedName>
    <definedName name="_______slg43">#REF!</definedName>
    <definedName name="_______slg44">#REF!</definedName>
    <definedName name="_______slg48">#REF!</definedName>
    <definedName name="_______slg5">#REF!</definedName>
    <definedName name="_______slg6">#REF!</definedName>
    <definedName name="_______slg61">#REF!</definedName>
    <definedName name="_______slg619">#REF!</definedName>
    <definedName name="_______slg62">#REF!</definedName>
    <definedName name="_______slg620">#REF!</definedName>
    <definedName name="_______slg621">#REF!</definedName>
    <definedName name="_______slg622">#REF!</definedName>
    <definedName name="_______slg63">#REF!</definedName>
    <definedName name="_______slg64">#REF!</definedName>
    <definedName name="_______slg68">#REF!</definedName>
    <definedName name="_______slg81">#REF!</definedName>
    <definedName name="_______slg819">#REF!</definedName>
    <definedName name="_______slg82">#REF!</definedName>
    <definedName name="_______slg820">#REF!</definedName>
    <definedName name="_______slg821">#REF!</definedName>
    <definedName name="_______slg822">#REF!</definedName>
    <definedName name="_______slg83">#REF!</definedName>
    <definedName name="_______slg84">#REF!</definedName>
    <definedName name="_______slg88">#REF!</definedName>
    <definedName name="_______slh101">#REF!</definedName>
    <definedName name="_______slh1019">#REF!</definedName>
    <definedName name="_______slh102">#REF!</definedName>
    <definedName name="_______slh1020">#REF!</definedName>
    <definedName name="_______slh1021">#REF!</definedName>
    <definedName name="_______slh1022">#REF!</definedName>
    <definedName name="_______slh103">#REF!</definedName>
    <definedName name="_______slh104">#REF!</definedName>
    <definedName name="_______slh108">#REF!</definedName>
    <definedName name="_______slh121">#REF!</definedName>
    <definedName name="_______slh1219">#REF!</definedName>
    <definedName name="_______slh122">#REF!</definedName>
    <definedName name="_______slh1220">#REF!</definedName>
    <definedName name="_______slh1221">#REF!</definedName>
    <definedName name="_______slh1222">#REF!</definedName>
    <definedName name="_______slh123">#REF!</definedName>
    <definedName name="_______slh124">#REF!</definedName>
    <definedName name="_______slh128">#REF!</definedName>
    <definedName name="_______slh151">#REF!</definedName>
    <definedName name="_______slh1519">#REF!</definedName>
    <definedName name="_______slh152">#REF!</definedName>
    <definedName name="_______slh1520">#REF!</definedName>
    <definedName name="_______slh1521">#REF!</definedName>
    <definedName name="_______slh1522">#REF!</definedName>
    <definedName name="_______slh153">#REF!</definedName>
    <definedName name="_______slh154">#REF!</definedName>
    <definedName name="_______slh158">#REF!</definedName>
    <definedName name="_______slh201">#REF!</definedName>
    <definedName name="_______slh2019">#REF!</definedName>
    <definedName name="_______slh202">#REF!</definedName>
    <definedName name="_______slh2020">#REF!</definedName>
    <definedName name="_______slh2021">#REF!</definedName>
    <definedName name="_______slh2022">#REF!</definedName>
    <definedName name="_______slh203">#REF!</definedName>
    <definedName name="_______slh204">#REF!</definedName>
    <definedName name="_______slh208">#REF!</definedName>
    <definedName name="_______slh41">#REF!</definedName>
    <definedName name="_______slh419">#REF!</definedName>
    <definedName name="_______slh42">#REF!</definedName>
    <definedName name="_______slh420">#REF!</definedName>
    <definedName name="_______slh421">#REF!</definedName>
    <definedName name="_______slh422">#REF!</definedName>
    <definedName name="_______slh43">#REF!</definedName>
    <definedName name="_______slh44">#REF!</definedName>
    <definedName name="_______slh48">#REF!</definedName>
    <definedName name="_______slh61">#REF!</definedName>
    <definedName name="_______slh619">#REF!</definedName>
    <definedName name="_______slh62">#REF!</definedName>
    <definedName name="_______slh620">#REF!</definedName>
    <definedName name="_______slh621">#REF!</definedName>
    <definedName name="_______slh622">#REF!</definedName>
    <definedName name="_______slh63">#REF!</definedName>
    <definedName name="_______slh64">#REF!</definedName>
    <definedName name="_______slh68">#REF!</definedName>
    <definedName name="_______slh81">#REF!</definedName>
    <definedName name="_______slh819">#REF!</definedName>
    <definedName name="_______slh82">#REF!</definedName>
    <definedName name="_______slh820">#REF!</definedName>
    <definedName name="_______slh821">#REF!</definedName>
    <definedName name="_______slh822">#REF!</definedName>
    <definedName name="_______slh83">#REF!</definedName>
    <definedName name="_______slh84">#REF!</definedName>
    <definedName name="_______slh88">#REF!</definedName>
    <definedName name="_______tct5">#REF!</definedName>
    <definedName name="_______tg427">#REF!</definedName>
    <definedName name="_______TH20">#REF!</definedName>
    <definedName name="_______TL1">#REF!</definedName>
    <definedName name="_______TL2">#REF!</definedName>
    <definedName name="_______TLA120">#REF!</definedName>
    <definedName name="_______TLA35">#REF!</definedName>
    <definedName name="_______TLA50">#REF!</definedName>
    <definedName name="_______TLA70">#REF!</definedName>
    <definedName name="_______TLA95">#REF!</definedName>
    <definedName name="______a1" hidden="1">{"'Sheet1'!$L$16"}</definedName>
    <definedName name="______a2" hidden="1">{"'Sheet1'!$L$16"}</definedName>
    <definedName name="______atn1">#REF!</definedName>
    <definedName name="______atn10">#REF!</definedName>
    <definedName name="______atn2">#REF!</definedName>
    <definedName name="______atn3">#REF!</definedName>
    <definedName name="______atn4">#REF!</definedName>
    <definedName name="______atn5">#REF!</definedName>
    <definedName name="______atn6">#REF!</definedName>
    <definedName name="______atn7">#REF!</definedName>
    <definedName name="______atn8">#REF!</definedName>
    <definedName name="______atn9">#REF!</definedName>
    <definedName name="______boi1">#REF!</definedName>
    <definedName name="______boi2">#REF!</definedName>
    <definedName name="______BTM150">#REF!</definedName>
    <definedName name="______BTM200">#REF!</definedName>
    <definedName name="______BTM250">#REF!</definedName>
    <definedName name="______BTM300">#REF!</definedName>
    <definedName name="______cao1">#REF!</definedName>
    <definedName name="______cao2">#REF!</definedName>
    <definedName name="______cao3">#REF!</definedName>
    <definedName name="______cao4">#REF!</definedName>
    <definedName name="______cao5">#REF!</definedName>
    <definedName name="______cao6">#REF!</definedName>
    <definedName name="______cdc101">#REF!</definedName>
    <definedName name="______cdc1019">#REF!</definedName>
    <definedName name="______cdc102">#REF!</definedName>
    <definedName name="______cdc1020">#REF!</definedName>
    <definedName name="______cdc1021">#REF!</definedName>
    <definedName name="______cdc1022">#REF!</definedName>
    <definedName name="______cdc103">#REF!</definedName>
    <definedName name="______cdc104">#REF!</definedName>
    <definedName name="______cdc108">#REF!</definedName>
    <definedName name="______cdc121">#REF!</definedName>
    <definedName name="______cdc1219">#REF!</definedName>
    <definedName name="______cdc122">#REF!</definedName>
    <definedName name="______cdc1220">#REF!</definedName>
    <definedName name="______cdc1221">#REF!</definedName>
    <definedName name="______cdc1222">#REF!</definedName>
    <definedName name="______cdc123">#REF!</definedName>
    <definedName name="______cdc124">#REF!</definedName>
    <definedName name="______cdc128">#REF!</definedName>
    <definedName name="______cdc151">#REF!</definedName>
    <definedName name="______cdc1519">#REF!</definedName>
    <definedName name="______cdc152">#REF!</definedName>
    <definedName name="______cdc1520">#REF!</definedName>
    <definedName name="______cdc1521">#REF!</definedName>
    <definedName name="______cdc1522">#REF!</definedName>
    <definedName name="______cdc153">#REF!</definedName>
    <definedName name="______cdc154">#REF!</definedName>
    <definedName name="______cdc158">#REF!</definedName>
    <definedName name="______cdc201">#REF!</definedName>
    <definedName name="______cdc2019">#REF!</definedName>
    <definedName name="______cdc202">#REF!</definedName>
    <definedName name="______cdc2020">#REF!</definedName>
    <definedName name="______cdc2021">#REF!</definedName>
    <definedName name="______cdc2022">#REF!</definedName>
    <definedName name="______cdc203">#REF!</definedName>
    <definedName name="______cdc204">#REF!</definedName>
    <definedName name="______cdc208">#REF!</definedName>
    <definedName name="______cdc41">#REF!</definedName>
    <definedName name="______cdc419">#REF!</definedName>
    <definedName name="______cdc42">#REF!</definedName>
    <definedName name="______cdc420">#REF!</definedName>
    <definedName name="______cdc421">#REF!</definedName>
    <definedName name="______cdc422">#REF!</definedName>
    <definedName name="______cdc43">#REF!</definedName>
    <definedName name="______cdc44">#REF!</definedName>
    <definedName name="______cdc48">#REF!</definedName>
    <definedName name="______cdc61">#REF!</definedName>
    <definedName name="______cdc619">#REF!</definedName>
    <definedName name="______cdc62">#REF!</definedName>
    <definedName name="______cdc620">#REF!</definedName>
    <definedName name="______cdc621">#REF!</definedName>
    <definedName name="______cdc622">#REF!</definedName>
    <definedName name="______cdc63">#REF!</definedName>
    <definedName name="______cdc64">#REF!</definedName>
    <definedName name="______cdc68">#REF!</definedName>
    <definedName name="______cdc81">#REF!</definedName>
    <definedName name="______cdc819">#REF!</definedName>
    <definedName name="______cdc82">#REF!</definedName>
    <definedName name="______cdc820">#REF!</definedName>
    <definedName name="______cdc821">#REF!</definedName>
    <definedName name="______cdc822">#REF!</definedName>
    <definedName name="______cdc83">#REF!</definedName>
    <definedName name="______cdc84">#REF!</definedName>
    <definedName name="______cdc88">#REF!</definedName>
    <definedName name="______cha1">#REF!</definedName>
    <definedName name="______cha19">#REF!</definedName>
    <definedName name="______cha2">#REF!</definedName>
    <definedName name="______cha20">#REF!</definedName>
    <definedName name="______cha21">#REF!</definedName>
    <definedName name="______cha22">#REF!</definedName>
    <definedName name="______cha3">#REF!</definedName>
    <definedName name="______cha4">#REF!</definedName>
    <definedName name="______cha8">#REF!</definedName>
    <definedName name="______coc250">#REF!</definedName>
    <definedName name="______coc300">#REF!</definedName>
    <definedName name="______coc350">#REF!</definedName>
    <definedName name="______CON1">#REF!</definedName>
    <definedName name="______CON2">#REF!</definedName>
    <definedName name="______cpd1">#REF!</definedName>
    <definedName name="______cpd2">#REF!</definedName>
    <definedName name="______dai1">#REF!</definedName>
    <definedName name="______dai2">#REF!</definedName>
    <definedName name="______dai3">#REF!</definedName>
    <definedName name="______dai4">#REF!</definedName>
    <definedName name="______dai5">#REF!</definedName>
    <definedName name="______dai6">#REF!</definedName>
    <definedName name="______dan1">#REF!</definedName>
    <definedName name="______dan2">#REF!</definedName>
    <definedName name="______dda1">#REF!</definedName>
    <definedName name="______dda19">#REF!</definedName>
    <definedName name="______dda2">#REF!</definedName>
    <definedName name="______dda20">#REF!</definedName>
    <definedName name="______dda21">#REF!</definedName>
    <definedName name="______dda22">#REF!</definedName>
    <definedName name="______dda3">#REF!</definedName>
    <definedName name="______dda4">#REF!</definedName>
    <definedName name="______dda8">#REF!</definedName>
    <definedName name="______ddn400">#REF!</definedName>
    <definedName name="______ddn600">#REF!</definedName>
    <definedName name="______deo1">#REF!</definedName>
    <definedName name="______deo10">#REF!</definedName>
    <definedName name="______deo2">#REF!</definedName>
    <definedName name="______deo3">#REF!</definedName>
    <definedName name="______deo4">#REF!</definedName>
    <definedName name="______deo5">#REF!</definedName>
    <definedName name="______deo6">#REF!</definedName>
    <definedName name="______deo7">#REF!</definedName>
    <definedName name="______deo8">#REF!</definedName>
    <definedName name="______deo9">#REF!</definedName>
    <definedName name="______E99999">#REF!</definedName>
    <definedName name="______lap1">#REF!</definedName>
    <definedName name="______lap2">#REF!</definedName>
    <definedName name="______MAC12">#REF!</definedName>
    <definedName name="______MAC46">#REF!</definedName>
    <definedName name="______nc151">#REF!</definedName>
    <definedName name="______NCL100">#REF!</definedName>
    <definedName name="______NCL200">#REF!</definedName>
    <definedName name="______NCL250">#REF!</definedName>
    <definedName name="______NET2">#REF!</definedName>
    <definedName name="______nin190">#REF!</definedName>
    <definedName name="______NSO2" hidden="1">{"'Sheet1'!$L$16"}</definedName>
    <definedName name="______phi10">#REF!</definedName>
    <definedName name="______phi12">#REF!</definedName>
    <definedName name="______phi14">#REF!</definedName>
    <definedName name="______phi16">#REF!</definedName>
    <definedName name="______phi18">#REF!</definedName>
    <definedName name="______phi20">#REF!</definedName>
    <definedName name="______phi22">#REF!</definedName>
    <definedName name="______phi25">#REF!</definedName>
    <definedName name="______phi28">#REF!</definedName>
    <definedName name="______phi6">#REF!</definedName>
    <definedName name="______phi8">#REF!</definedName>
    <definedName name="______Sat27">#REF!</definedName>
    <definedName name="______Sat6">#REF!</definedName>
    <definedName name="______sc1">#REF!</definedName>
    <definedName name="______SC2">#REF!</definedName>
    <definedName name="______sc3">#REF!</definedName>
    <definedName name="______slg1">#REF!</definedName>
    <definedName name="______slg101">#REF!</definedName>
    <definedName name="______slg1019">#REF!</definedName>
    <definedName name="______slg102">#REF!</definedName>
    <definedName name="______slg1020">#REF!</definedName>
    <definedName name="______slg1021">#REF!</definedName>
    <definedName name="______slg1022">#REF!</definedName>
    <definedName name="______slg103">#REF!</definedName>
    <definedName name="______slg104">#REF!</definedName>
    <definedName name="______slg108">#REF!</definedName>
    <definedName name="______slg121">#REF!</definedName>
    <definedName name="______slg1219">#REF!</definedName>
    <definedName name="______slg122">#REF!</definedName>
    <definedName name="______slg1220">#REF!</definedName>
    <definedName name="______slg1221">#REF!</definedName>
    <definedName name="______slg1222">#REF!</definedName>
    <definedName name="______slg123">#REF!</definedName>
    <definedName name="______slg124">#REF!</definedName>
    <definedName name="______slg128">#REF!</definedName>
    <definedName name="______slg151">#REF!</definedName>
    <definedName name="______slg1519">#REF!</definedName>
    <definedName name="______slg152">#REF!</definedName>
    <definedName name="______slg1520">#REF!</definedName>
    <definedName name="______slg1521">#REF!</definedName>
    <definedName name="______slg1522">#REF!</definedName>
    <definedName name="______slg153">#REF!</definedName>
    <definedName name="______slg154">#REF!</definedName>
    <definedName name="______slg158">#REF!</definedName>
    <definedName name="______slg2">#REF!</definedName>
    <definedName name="______slg201">#REF!</definedName>
    <definedName name="______slg2019">#REF!</definedName>
    <definedName name="______slg202">#REF!</definedName>
    <definedName name="______slg2020">#REF!</definedName>
    <definedName name="______slg2021">#REF!</definedName>
    <definedName name="______slg2022">#REF!</definedName>
    <definedName name="______slg203">#REF!</definedName>
    <definedName name="______slg204">#REF!</definedName>
    <definedName name="______slg208">#REF!</definedName>
    <definedName name="______slg3">#REF!</definedName>
    <definedName name="______slg4">#REF!</definedName>
    <definedName name="______slg41">#REF!</definedName>
    <definedName name="______slg419">#REF!</definedName>
    <definedName name="______slg42">#REF!</definedName>
    <definedName name="______slg420">#REF!</definedName>
    <definedName name="______slg421">#REF!</definedName>
    <definedName name="______slg422">#REF!</definedName>
    <definedName name="______slg43">#REF!</definedName>
    <definedName name="______slg44">#REF!</definedName>
    <definedName name="______slg48">#REF!</definedName>
    <definedName name="______slg5">#REF!</definedName>
    <definedName name="______slg6">#REF!</definedName>
    <definedName name="______slg61">#REF!</definedName>
    <definedName name="______slg619">#REF!</definedName>
    <definedName name="______slg62">#REF!</definedName>
    <definedName name="______slg620">#REF!</definedName>
    <definedName name="______slg621">#REF!</definedName>
    <definedName name="______slg622">#REF!</definedName>
    <definedName name="______slg63">#REF!</definedName>
    <definedName name="______slg64">#REF!</definedName>
    <definedName name="______slg68">#REF!</definedName>
    <definedName name="______slg81">#REF!</definedName>
    <definedName name="______slg819">#REF!</definedName>
    <definedName name="______slg82">#REF!</definedName>
    <definedName name="______slg820">#REF!</definedName>
    <definedName name="______slg821">#REF!</definedName>
    <definedName name="______slg822">#REF!</definedName>
    <definedName name="______slg83">#REF!</definedName>
    <definedName name="______slg84">#REF!</definedName>
    <definedName name="______slg88">#REF!</definedName>
    <definedName name="______slh101">#REF!</definedName>
    <definedName name="______slh1019">#REF!</definedName>
    <definedName name="______slh102">#REF!</definedName>
    <definedName name="______slh1020">#REF!</definedName>
    <definedName name="______slh1021">#REF!</definedName>
    <definedName name="______slh1022">#REF!</definedName>
    <definedName name="______slh103">#REF!</definedName>
    <definedName name="______slh104">#REF!</definedName>
    <definedName name="______slh108">#REF!</definedName>
    <definedName name="______slh121">#REF!</definedName>
    <definedName name="______slh1219">#REF!</definedName>
    <definedName name="______slh122">#REF!</definedName>
    <definedName name="______slh1220">#REF!</definedName>
    <definedName name="______slh1221">#REF!</definedName>
    <definedName name="______slh1222">#REF!</definedName>
    <definedName name="______slh123">#REF!</definedName>
    <definedName name="______slh124">#REF!</definedName>
    <definedName name="______slh128">#REF!</definedName>
    <definedName name="______slh151">#REF!</definedName>
    <definedName name="______slh1519">#REF!</definedName>
    <definedName name="______slh152">#REF!</definedName>
    <definedName name="______slh1520">#REF!</definedName>
    <definedName name="______slh1521">#REF!</definedName>
    <definedName name="______slh1522">#REF!</definedName>
    <definedName name="______slh153">#REF!</definedName>
    <definedName name="______slh154">#REF!</definedName>
    <definedName name="______slh158">#REF!</definedName>
    <definedName name="______slh201">#REF!</definedName>
    <definedName name="______slh2019">#REF!</definedName>
    <definedName name="______slh202">#REF!</definedName>
    <definedName name="______slh2020">#REF!</definedName>
    <definedName name="______slh2021">#REF!</definedName>
    <definedName name="______slh2022">#REF!</definedName>
    <definedName name="______slh203">#REF!</definedName>
    <definedName name="______slh204">#REF!</definedName>
    <definedName name="______slh208">#REF!</definedName>
    <definedName name="______slh41">#REF!</definedName>
    <definedName name="______slh419">#REF!</definedName>
    <definedName name="______slh42">#REF!</definedName>
    <definedName name="______slh420">#REF!</definedName>
    <definedName name="______slh421">#REF!</definedName>
    <definedName name="______slh422">#REF!</definedName>
    <definedName name="______slh43">#REF!</definedName>
    <definedName name="______slh44">#REF!</definedName>
    <definedName name="______slh48">#REF!</definedName>
    <definedName name="______slh61">#REF!</definedName>
    <definedName name="______slh619">#REF!</definedName>
    <definedName name="______slh62">#REF!</definedName>
    <definedName name="______slh620">#REF!</definedName>
    <definedName name="______slh621">#REF!</definedName>
    <definedName name="______slh622">#REF!</definedName>
    <definedName name="______slh63">#REF!</definedName>
    <definedName name="______slh64">#REF!</definedName>
    <definedName name="______slh68">#REF!</definedName>
    <definedName name="______slh81">#REF!</definedName>
    <definedName name="______slh819">#REF!</definedName>
    <definedName name="______slh82">#REF!</definedName>
    <definedName name="______slh820">#REF!</definedName>
    <definedName name="______slh821">#REF!</definedName>
    <definedName name="______slh822">#REF!</definedName>
    <definedName name="______slh83">#REF!</definedName>
    <definedName name="______slh84">#REF!</definedName>
    <definedName name="______slh88">#REF!</definedName>
    <definedName name="______SN3">#REF!</definedName>
    <definedName name="______tct5">#REF!</definedName>
    <definedName name="______tg427">#REF!</definedName>
    <definedName name="______TH20">#REF!</definedName>
    <definedName name="______TL1">#REF!</definedName>
    <definedName name="______TL2">#REF!</definedName>
    <definedName name="______TL3">#REF!</definedName>
    <definedName name="______TLA120">#REF!</definedName>
    <definedName name="______TLA35">#REF!</definedName>
    <definedName name="______TLA50">#REF!</definedName>
    <definedName name="______TLA70">#REF!</definedName>
    <definedName name="______TLA95">#REF!</definedName>
    <definedName name="______tz593">#REF!</definedName>
    <definedName name="______VL100">#REF!</definedName>
    <definedName name="______VL200">#REF!</definedName>
    <definedName name="______VL250">#REF!</definedName>
    <definedName name="_____a1" hidden="1">{"'Sheet1'!$L$16"}</definedName>
    <definedName name="_____a2" hidden="1">{"'Sheet1'!$L$16"}</definedName>
    <definedName name="_____atn1">#REF!</definedName>
    <definedName name="_____atn10">#REF!</definedName>
    <definedName name="_____atn2">#REF!</definedName>
    <definedName name="_____atn3">#REF!</definedName>
    <definedName name="_____atn4">#REF!</definedName>
    <definedName name="_____atn5">#REF!</definedName>
    <definedName name="_____atn6">#REF!</definedName>
    <definedName name="_____atn7">#REF!</definedName>
    <definedName name="_____atn8">#REF!</definedName>
    <definedName name="_____atn9">#REF!</definedName>
    <definedName name="_____boi1">#REF!</definedName>
    <definedName name="_____boi2">#REF!</definedName>
    <definedName name="_____BTM150">#REF!</definedName>
    <definedName name="_____BTM200">#REF!</definedName>
    <definedName name="_____BTM250">#REF!</definedName>
    <definedName name="_____BTM300">#REF!</definedName>
    <definedName name="_____cao1">#REF!</definedName>
    <definedName name="_____cao2">#REF!</definedName>
    <definedName name="_____cao3">#REF!</definedName>
    <definedName name="_____cao4">#REF!</definedName>
    <definedName name="_____cao5">#REF!</definedName>
    <definedName name="_____cao6">#REF!</definedName>
    <definedName name="_____cdc101">#REF!</definedName>
    <definedName name="_____cdc1019">#REF!</definedName>
    <definedName name="_____cdc102">#REF!</definedName>
    <definedName name="_____cdc1020">#REF!</definedName>
    <definedName name="_____cdc1021">#REF!</definedName>
    <definedName name="_____cdc1022">#REF!</definedName>
    <definedName name="_____cdc103">#REF!</definedName>
    <definedName name="_____cdc104">#REF!</definedName>
    <definedName name="_____cdc108">#REF!</definedName>
    <definedName name="_____cdc121">#REF!</definedName>
    <definedName name="_____cdc1219">#REF!</definedName>
    <definedName name="_____cdc122">#REF!</definedName>
    <definedName name="_____cdc1220">#REF!</definedName>
    <definedName name="_____cdc1221">#REF!</definedName>
    <definedName name="_____cdc1222">#REF!</definedName>
    <definedName name="_____cdc123">#REF!</definedName>
    <definedName name="_____cdc124">#REF!</definedName>
    <definedName name="_____cdc128">#REF!</definedName>
    <definedName name="_____cdc151">#REF!</definedName>
    <definedName name="_____cdc1519">#REF!</definedName>
    <definedName name="_____cdc152">#REF!</definedName>
    <definedName name="_____cdc1520">#REF!</definedName>
    <definedName name="_____cdc1521">#REF!</definedName>
    <definedName name="_____cdc1522">#REF!</definedName>
    <definedName name="_____cdc153">#REF!</definedName>
    <definedName name="_____cdc154">#REF!</definedName>
    <definedName name="_____cdc158">#REF!</definedName>
    <definedName name="_____cdc201">#REF!</definedName>
    <definedName name="_____cdc2019">#REF!</definedName>
    <definedName name="_____cdc202">#REF!</definedName>
    <definedName name="_____cdc2020">#REF!</definedName>
    <definedName name="_____cdc2021">#REF!</definedName>
    <definedName name="_____cdc2022">#REF!</definedName>
    <definedName name="_____cdc203">#REF!</definedName>
    <definedName name="_____cdc204">#REF!</definedName>
    <definedName name="_____cdc208">#REF!</definedName>
    <definedName name="_____cdc41">#REF!</definedName>
    <definedName name="_____cdc419">#REF!</definedName>
    <definedName name="_____cdc42">#REF!</definedName>
    <definedName name="_____cdc420">#REF!</definedName>
    <definedName name="_____cdc421">#REF!</definedName>
    <definedName name="_____cdc422">#REF!</definedName>
    <definedName name="_____cdc43">#REF!</definedName>
    <definedName name="_____cdc44">#REF!</definedName>
    <definedName name="_____cdc48">#REF!</definedName>
    <definedName name="_____cdc61">#REF!</definedName>
    <definedName name="_____cdc619">#REF!</definedName>
    <definedName name="_____cdc62">#REF!</definedName>
    <definedName name="_____cdc620">#REF!</definedName>
    <definedName name="_____cdc621">#REF!</definedName>
    <definedName name="_____cdc622">#REF!</definedName>
    <definedName name="_____cdc63">#REF!</definedName>
    <definedName name="_____cdc64">#REF!</definedName>
    <definedName name="_____cdc68">#REF!</definedName>
    <definedName name="_____cdc81">#REF!</definedName>
    <definedName name="_____cdc819">#REF!</definedName>
    <definedName name="_____cdc82">#REF!</definedName>
    <definedName name="_____cdc820">#REF!</definedName>
    <definedName name="_____cdc821">#REF!</definedName>
    <definedName name="_____cdc822">#REF!</definedName>
    <definedName name="_____cdc83">#REF!</definedName>
    <definedName name="_____cdc84">#REF!</definedName>
    <definedName name="_____cdc88">#REF!</definedName>
    <definedName name="_____cha1">#REF!</definedName>
    <definedName name="_____cha19">#REF!</definedName>
    <definedName name="_____cha2">#REF!</definedName>
    <definedName name="_____cha20">#REF!</definedName>
    <definedName name="_____cha21">#REF!</definedName>
    <definedName name="_____cha22">#REF!</definedName>
    <definedName name="_____cha3">#REF!</definedName>
    <definedName name="_____cha4">#REF!</definedName>
    <definedName name="_____cha8">#REF!</definedName>
    <definedName name="_____coc250">#REF!</definedName>
    <definedName name="_____coc300">#REF!</definedName>
    <definedName name="_____coc350">#REF!</definedName>
    <definedName name="_____CON1">#REF!</definedName>
    <definedName name="_____CON2">#REF!</definedName>
    <definedName name="_____cpd1">#REF!</definedName>
    <definedName name="_____cpd2">#REF!</definedName>
    <definedName name="_____dai1">#REF!</definedName>
    <definedName name="_____dai2">#REF!</definedName>
    <definedName name="_____dai3">#REF!</definedName>
    <definedName name="_____dai4">#REF!</definedName>
    <definedName name="_____dai5">#REF!</definedName>
    <definedName name="_____dai6">#REF!</definedName>
    <definedName name="_____dan1">#REF!</definedName>
    <definedName name="_____dan2">#REF!</definedName>
    <definedName name="_____dda1">#REF!</definedName>
    <definedName name="_____dda19">#REF!</definedName>
    <definedName name="_____dda2">#REF!</definedName>
    <definedName name="_____dda20">#REF!</definedName>
    <definedName name="_____dda21">#REF!</definedName>
    <definedName name="_____dda22">#REF!</definedName>
    <definedName name="_____dda3">#REF!</definedName>
    <definedName name="_____dda4">#REF!</definedName>
    <definedName name="_____dda8">#REF!</definedName>
    <definedName name="_____ddn400">#REF!</definedName>
    <definedName name="_____ddn600">#REF!</definedName>
    <definedName name="_____deo1">#REF!</definedName>
    <definedName name="_____deo10">#REF!</definedName>
    <definedName name="_____deo2">#REF!</definedName>
    <definedName name="_____deo3">#REF!</definedName>
    <definedName name="_____deo4">#REF!</definedName>
    <definedName name="_____deo5">#REF!</definedName>
    <definedName name="_____deo6">#REF!</definedName>
    <definedName name="_____deo7">#REF!</definedName>
    <definedName name="_____deo8">#REF!</definedName>
    <definedName name="_____deo9">#REF!</definedName>
    <definedName name="_____E99999">#REF!</definedName>
    <definedName name="_____lap1">#REF!</definedName>
    <definedName name="_____lap2">#REF!</definedName>
    <definedName name="_____MAC12">#REF!</definedName>
    <definedName name="_____MAC46">#REF!</definedName>
    <definedName name="_____nc151">#REF!</definedName>
    <definedName name="_____NCL100">#REF!</definedName>
    <definedName name="_____NCL200">#REF!</definedName>
    <definedName name="_____NCL250">#REF!</definedName>
    <definedName name="_____NET2">#REF!</definedName>
    <definedName name="_____nin190">#REF!</definedName>
    <definedName name="_____NSO2" hidden="1">{"'Sheet1'!$L$16"}</definedName>
    <definedName name="_____phi10">#REF!</definedName>
    <definedName name="_____phi12">#REF!</definedName>
    <definedName name="_____phi14">#REF!</definedName>
    <definedName name="_____phi16">#REF!</definedName>
    <definedName name="_____phi18">#REF!</definedName>
    <definedName name="_____phi20">#REF!</definedName>
    <definedName name="_____phi22">#REF!</definedName>
    <definedName name="_____phi25">#REF!</definedName>
    <definedName name="_____phi28">#REF!</definedName>
    <definedName name="_____phi6">#REF!</definedName>
    <definedName name="_____phi8">#REF!</definedName>
    <definedName name="_____Sat27">#REF!</definedName>
    <definedName name="_____Sat6">#REF!</definedName>
    <definedName name="_____sc1">#REF!</definedName>
    <definedName name="_____SC2">#REF!</definedName>
    <definedName name="_____sc3">#REF!</definedName>
    <definedName name="_____slg1">#REF!</definedName>
    <definedName name="_____slg101">#REF!</definedName>
    <definedName name="_____slg1019">#REF!</definedName>
    <definedName name="_____slg102">#REF!</definedName>
    <definedName name="_____slg1020">#REF!</definedName>
    <definedName name="_____slg1021">#REF!</definedName>
    <definedName name="_____slg1022">#REF!</definedName>
    <definedName name="_____slg103">#REF!</definedName>
    <definedName name="_____slg104">#REF!</definedName>
    <definedName name="_____slg108">#REF!</definedName>
    <definedName name="_____slg121">#REF!</definedName>
    <definedName name="_____slg1219">#REF!</definedName>
    <definedName name="_____slg122">#REF!</definedName>
    <definedName name="_____slg1220">#REF!</definedName>
    <definedName name="_____slg1221">#REF!</definedName>
    <definedName name="_____slg1222">#REF!</definedName>
    <definedName name="_____slg123">#REF!</definedName>
    <definedName name="_____slg124">#REF!</definedName>
    <definedName name="_____slg128">#REF!</definedName>
    <definedName name="_____slg151">#REF!</definedName>
    <definedName name="_____slg1519">#REF!</definedName>
    <definedName name="_____slg152">#REF!</definedName>
    <definedName name="_____slg1520">#REF!</definedName>
    <definedName name="_____slg1521">#REF!</definedName>
    <definedName name="_____slg1522">#REF!</definedName>
    <definedName name="_____slg153">#REF!</definedName>
    <definedName name="_____slg154">#REF!</definedName>
    <definedName name="_____slg158">#REF!</definedName>
    <definedName name="_____slg2">#REF!</definedName>
    <definedName name="_____slg201">#REF!</definedName>
    <definedName name="_____slg2019">#REF!</definedName>
    <definedName name="_____slg202">#REF!</definedName>
    <definedName name="_____slg2020">#REF!</definedName>
    <definedName name="_____slg2021">#REF!</definedName>
    <definedName name="_____slg2022">#REF!</definedName>
    <definedName name="_____slg203">#REF!</definedName>
    <definedName name="_____slg204">#REF!</definedName>
    <definedName name="_____slg208">#REF!</definedName>
    <definedName name="_____slg3">#REF!</definedName>
    <definedName name="_____slg4">#REF!</definedName>
    <definedName name="_____slg41">#REF!</definedName>
    <definedName name="_____slg419">#REF!</definedName>
    <definedName name="_____slg42">#REF!</definedName>
    <definedName name="_____slg420">#REF!</definedName>
    <definedName name="_____slg421">#REF!</definedName>
    <definedName name="_____slg422">#REF!</definedName>
    <definedName name="_____slg43">#REF!</definedName>
    <definedName name="_____slg44">#REF!</definedName>
    <definedName name="_____slg48">#REF!</definedName>
    <definedName name="_____slg5">#REF!</definedName>
    <definedName name="_____slg6">#REF!</definedName>
    <definedName name="_____slg61">#REF!</definedName>
    <definedName name="_____slg619">#REF!</definedName>
    <definedName name="_____slg62">#REF!</definedName>
    <definedName name="_____slg620">#REF!</definedName>
    <definedName name="_____slg621">#REF!</definedName>
    <definedName name="_____slg622">#REF!</definedName>
    <definedName name="_____slg63">#REF!</definedName>
    <definedName name="_____slg64">#REF!</definedName>
    <definedName name="_____slg68">#REF!</definedName>
    <definedName name="_____slg81">#REF!</definedName>
    <definedName name="_____slg819">#REF!</definedName>
    <definedName name="_____slg82">#REF!</definedName>
    <definedName name="_____slg820">#REF!</definedName>
    <definedName name="_____slg821">#REF!</definedName>
    <definedName name="_____slg822">#REF!</definedName>
    <definedName name="_____slg83">#REF!</definedName>
    <definedName name="_____slg84">#REF!</definedName>
    <definedName name="_____slg88">#REF!</definedName>
    <definedName name="_____slh101">#REF!</definedName>
    <definedName name="_____slh1019">#REF!</definedName>
    <definedName name="_____slh102">#REF!</definedName>
    <definedName name="_____slh1020">#REF!</definedName>
    <definedName name="_____slh1021">#REF!</definedName>
    <definedName name="_____slh1022">#REF!</definedName>
    <definedName name="_____slh103">#REF!</definedName>
    <definedName name="_____slh104">#REF!</definedName>
    <definedName name="_____slh108">#REF!</definedName>
    <definedName name="_____slh121">#REF!</definedName>
    <definedName name="_____slh1219">#REF!</definedName>
    <definedName name="_____slh122">#REF!</definedName>
    <definedName name="_____slh1220">#REF!</definedName>
    <definedName name="_____slh1221">#REF!</definedName>
    <definedName name="_____slh1222">#REF!</definedName>
    <definedName name="_____slh123">#REF!</definedName>
    <definedName name="_____slh124">#REF!</definedName>
    <definedName name="_____slh128">#REF!</definedName>
    <definedName name="_____slh151">#REF!</definedName>
    <definedName name="_____slh1519">#REF!</definedName>
    <definedName name="_____slh152">#REF!</definedName>
    <definedName name="_____slh1520">#REF!</definedName>
    <definedName name="_____slh1521">#REF!</definedName>
    <definedName name="_____slh1522">#REF!</definedName>
    <definedName name="_____slh153">#REF!</definedName>
    <definedName name="_____slh154">#REF!</definedName>
    <definedName name="_____slh158">#REF!</definedName>
    <definedName name="_____slh201">#REF!</definedName>
    <definedName name="_____slh2019">#REF!</definedName>
    <definedName name="_____slh202">#REF!</definedName>
    <definedName name="_____slh2020">#REF!</definedName>
    <definedName name="_____slh2021">#REF!</definedName>
    <definedName name="_____slh2022">#REF!</definedName>
    <definedName name="_____slh203">#REF!</definedName>
    <definedName name="_____slh204">#REF!</definedName>
    <definedName name="_____slh208">#REF!</definedName>
    <definedName name="_____slh41">#REF!</definedName>
    <definedName name="_____slh419">#REF!</definedName>
    <definedName name="_____slh42">#REF!</definedName>
    <definedName name="_____slh420">#REF!</definedName>
    <definedName name="_____slh421">#REF!</definedName>
    <definedName name="_____slh422">#REF!</definedName>
    <definedName name="_____slh43">#REF!</definedName>
    <definedName name="_____slh44">#REF!</definedName>
    <definedName name="_____slh48">#REF!</definedName>
    <definedName name="_____slh61">#REF!</definedName>
    <definedName name="_____slh619">#REF!</definedName>
    <definedName name="_____slh62">#REF!</definedName>
    <definedName name="_____slh620">#REF!</definedName>
    <definedName name="_____slh621">#REF!</definedName>
    <definedName name="_____slh622">#REF!</definedName>
    <definedName name="_____slh63">#REF!</definedName>
    <definedName name="_____slh64">#REF!</definedName>
    <definedName name="_____slh68">#REF!</definedName>
    <definedName name="_____slh81">#REF!</definedName>
    <definedName name="_____slh819">#REF!</definedName>
    <definedName name="_____slh82">#REF!</definedName>
    <definedName name="_____slh820">#REF!</definedName>
    <definedName name="_____slh821">#REF!</definedName>
    <definedName name="_____slh822">#REF!</definedName>
    <definedName name="_____slh83">#REF!</definedName>
    <definedName name="_____slh84">#REF!</definedName>
    <definedName name="_____slh88">#REF!</definedName>
    <definedName name="_____SN3">#REF!</definedName>
    <definedName name="_____tct5">#REF!</definedName>
    <definedName name="_____tg427">#REF!</definedName>
    <definedName name="_____TH20">#REF!</definedName>
    <definedName name="_____TL1">#REF!</definedName>
    <definedName name="_____TL2">#REF!</definedName>
    <definedName name="_____TL3">#REF!</definedName>
    <definedName name="_____TLA120">#REF!</definedName>
    <definedName name="_____TLA35">#REF!</definedName>
    <definedName name="_____TLA50">#REF!</definedName>
    <definedName name="_____TLA70">#REF!</definedName>
    <definedName name="_____TLA95">#REF!</definedName>
    <definedName name="_____tz593">#REF!</definedName>
    <definedName name="_____VL100">#REF!</definedName>
    <definedName name="_____VL200">#REF!</definedName>
    <definedName name="_____VL250">#REF!</definedName>
    <definedName name="____a1" hidden="1">{"'Sheet1'!$L$16"}</definedName>
    <definedName name="____a2" hidden="1">{"'Sheet1'!$L$16"}</definedName>
    <definedName name="____atn1">#REF!</definedName>
    <definedName name="____atn10">#REF!</definedName>
    <definedName name="____atn2">#REF!</definedName>
    <definedName name="____atn3">#REF!</definedName>
    <definedName name="____atn4">#REF!</definedName>
    <definedName name="____atn5">#REF!</definedName>
    <definedName name="____atn6">#REF!</definedName>
    <definedName name="____atn7">#REF!</definedName>
    <definedName name="____atn8">#REF!</definedName>
    <definedName name="____atn9">#REF!</definedName>
    <definedName name="____boi1">#REF!</definedName>
    <definedName name="____boi2">#REF!</definedName>
    <definedName name="____BTM150">#REF!</definedName>
    <definedName name="____BTM200">#REF!</definedName>
    <definedName name="____BTM250">#REF!</definedName>
    <definedName name="____BTM300">#REF!</definedName>
    <definedName name="____cao1">#REF!</definedName>
    <definedName name="____cao2">#REF!</definedName>
    <definedName name="____cao3">#REF!</definedName>
    <definedName name="____cao4">#REF!</definedName>
    <definedName name="____cao5">#REF!</definedName>
    <definedName name="____cao6">#REF!</definedName>
    <definedName name="____cdc101">#REF!</definedName>
    <definedName name="____cdc1019">#REF!</definedName>
    <definedName name="____cdc102">#REF!</definedName>
    <definedName name="____cdc1020">#REF!</definedName>
    <definedName name="____cdc1021">#REF!</definedName>
    <definedName name="____cdc1022">#REF!</definedName>
    <definedName name="____cdc103">#REF!</definedName>
    <definedName name="____cdc104">#REF!</definedName>
    <definedName name="____cdc108">#REF!</definedName>
    <definedName name="____cdc121">#REF!</definedName>
    <definedName name="____cdc1219">#REF!</definedName>
    <definedName name="____cdc122">#REF!</definedName>
    <definedName name="____cdc1220">#REF!</definedName>
    <definedName name="____cdc1221">#REF!</definedName>
    <definedName name="____cdc1222">#REF!</definedName>
    <definedName name="____cdc123">#REF!</definedName>
    <definedName name="____cdc124">#REF!</definedName>
    <definedName name="____cdc128">#REF!</definedName>
    <definedName name="____cdc151">#REF!</definedName>
    <definedName name="____cdc1519">#REF!</definedName>
    <definedName name="____cdc152">#REF!</definedName>
    <definedName name="____cdc1520">#REF!</definedName>
    <definedName name="____cdc1521">#REF!</definedName>
    <definedName name="____cdc1522">#REF!</definedName>
    <definedName name="____cdc153">#REF!</definedName>
    <definedName name="____cdc154">#REF!</definedName>
    <definedName name="____cdc158">#REF!</definedName>
    <definedName name="____cdc201">#REF!</definedName>
    <definedName name="____cdc2019">#REF!</definedName>
    <definedName name="____cdc202">#REF!</definedName>
    <definedName name="____cdc2020">#REF!</definedName>
    <definedName name="____cdc2021">#REF!</definedName>
    <definedName name="____cdc2022">#REF!</definedName>
    <definedName name="____cdc203">#REF!</definedName>
    <definedName name="____cdc204">#REF!</definedName>
    <definedName name="____cdc208">#REF!</definedName>
    <definedName name="____cdc41">#REF!</definedName>
    <definedName name="____cdc419">#REF!</definedName>
    <definedName name="____cdc42">#REF!</definedName>
    <definedName name="____cdc420">#REF!</definedName>
    <definedName name="____cdc421">#REF!</definedName>
    <definedName name="____cdc422">#REF!</definedName>
    <definedName name="____cdc43">#REF!</definedName>
    <definedName name="____cdc44">#REF!</definedName>
    <definedName name="____cdc48">#REF!</definedName>
    <definedName name="____cdc61">#REF!</definedName>
    <definedName name="____cdc619">#REF!</definedName>
    <definedName name="____cdc62">#REF!</definedName>
    <definedName name="____cdc620">#REF!</definedName>
    <definedName name="____cdc621">#REF!</definedName>
    <definedName name="____cdc622">#REF!</definedName>
    <definedName name="____cdc63">#REF!</definedName>
    <definedName name="____cdc64">#REF!</definedName>
    <definedName name="____cdc68">#REF!</definedName>
    <definedName name="____cdc81">#REF!</definedName>
    <definedName name="____cdc819">#REF!</definedName>
    <definedName name="____cdc82">#REF!</definedName>
    <definedName name="____cdc820">#REF!</definedName>
    <definedName name="____cdc821">#REF!</definedName>
    <definedName name="____cdc822">#REF!</definedName>
    <definedName name="____cdc83">#REF!</definedName>
    <definedName name="____cdc84">#REF!</definedName>
    <definedName name="____cdc88">#REF!</definedName>
    <definedName name="____cha1">#REF!</definedName>
    <definedName name="____cha19">#REF!</definedName>
    <definedName name="____cha2">#REF!</definedName>
    <definedName name="____cha20">#REF!</definedName>
    <definedName name="____cha21">#REF!</definedName>
    <definedName name="____cha22">#REF!</definedName>
    <definedName name="____cha3">#REF!</definedName>
    <definedName name="____cha4">#REF!</definedName>
    <definedName name="____cha8">#REF!</definedName>
    <definedName name="____coc250">#REF!</definedName>
    <definedName name="____coc300">#REF!</definedName>
    <definedName name="____coc350">#REF!</definedName>
    <definedName name="____CON1">#REF!</definedName>
    <definedName name="____CON2">#REF!</definedName>
    <definedName name="____cpd1">#REF!</definedName>
    <definedName name="____cpd2">#REF!</definedName>
    <definedName name="____dai1">#REF!</definedName>
    <definedName name="____dai2">#REF!</definedName>
    <definedName name="____dai3">#REF!</definedName>
    <definedName name="____dai4">#REF!</definedName>
    <definedName name="____dai5">#REF!</definedName>
    <definedName name="____dai6">#REF!</definedName>
    <definedName name="____dan1">#REF!</definedName>
    <definedName name="____dan2">#REF!</definedName>
    <definedName name="____dda1">#REF!</definedName>
    <definedName name="____dda19">#REF!</definedName>
    <definedName name="____dda2">#REF!</definedName>
    <definedName name="____dda20">#REF!</definedName>
    <definedName name="____dda21">#REF!</definedName>
    <definedName name="____dda22">#REF!</definedName>
    <definedName name="____dda3">#REF!</definedName>
    <definedName name="____dda4">#REF!</definedName>
    <definedName name="____dda8">#REF!</definedName>
    <definedName name="____ddn400">#REF!</definedName>
    <definedName name="____ddn600">#REF!</definedName>
    <definedName name="____deo1">#REF!</definedName>
    <definedName name="____deo10">#REF!</definedName>
    <definedName name="____deo2">#REF!</definedName>
    <definedName name="____deo3">#REF!</definedName>
    <definedName name="____deo4">#REF!</definedName>
    <definedName name="____deo5">#REF!</definedName>
    <definedName name="____deo6">#REF!</definedName>
    <definedName name="____deo7">#REF!</definedName>
    <definedName name="____deo8">#REF!</definedName>
    <definedName name="____deo9">#REF!</definedName>
    <definedName name="____E99999">#REF!</definedName>
    <definedName name="____lap1">#REF!</definedName>
    <definedName name="____lap2">#REF!</definedName>
    <definedName name="____MAC12">#REF!</definedName>
    <definedName name="____MAC46">#REF!</definedName>
    <definedName name="____nc151">#REF!</definedName>
    <definedName name="____NCL100">#REF!</definedName>
    <definedName name="____NCL200">#REF!</definedName>
    <definedName name="____NCL250">#REF!</definedName>
    <definedName name="____NET2">#REF!</definedName>
    <definedName name="____nin190">#REF!</definedName>
    <definedName name="____NSO2" hidden="1">{"'Sheet1'!$L$16"}</definedName>
    <definedName name="____phi10">#REF!</definedName>
    <definedName name="____phi12">#REF!</definedName>
    <definedName name="____phi14">#REF!</definedName>
    <definedName name="____phi16">#REF!</definedName>
    <definedName name="____phi18">#REF!</definedName>
    <definedName name="____phi20">#REF!</definedName>
    <definedName name="____phi22">#REF!</definedName>
    <definedName name="____phi25">#REF!</definedName>
    <definedName name="____phi28">#REF!</definedName>
    <definedName name="____phi6">#REF!</definedName>
    <definedName name="____phi8">#REF!</definedName>
    <definedName name="____Sat27">#REF!</definedName>
    <definedName name="____Sat6">#REF!</definedName>
    <definedName name="____sc1">#REF!</definedName>
    <definedName name="____SC2">#REF!</definedName>
    <definedName name="____sc3">#REF!</definedName>
    <definedName name="____slg1">#REF!</definedName>
    <definedName name="____slg101">#REF!</definedName>
    <definedName name="____slg1019">#REF!</definedName>
    <definedName name="____slg102">#REF!</definedName>
    <definedName name="____slg1020">#REF!</definedName>
    <definedName name="____slg1021">#REF!</definedName>
    <definedName name="____slg1022">#REF!</definedName>
    <definedName name="____slg103">#REF!</definedName>
    <definedName name="____slg104">#REF!</definedName>
    <definedName name="____slg108">#REF!</definedName>
    <definedName name="____slg121">#REF!</definedName>
    <definedName name="____slg1219">#REF!</definedName>
    <definedName name="____slg122">#REF!</definedName>
    <definedName name="____slg1220">#REF!</definedName>
    <definedName name="____slg1221">#REF!</definedName>
    <definedName name="____slg1222">#REF!</definedName>
    <definedName name="____slg123">#REF!</definedName>
    <definedName name="____slg124">#REF!</definedName>
    <definedName name="____slg128">#REF!</definedName>
    <definedName name="____slg151">#REF!</definedName>
    <definedName name="____slg1519">#REF!</definedName>
    <definedName name="____slg152">#REF!</definedName>
    <definedName name="____slg1520">#REF!</definedName>
    <definedName name="____slg1521">#REF!</definedName>
    <definedName name="____slg1522">#REF!</definedName>
    <definedName name="____slg153">#REF!</definedName>
    <definedName name="____slg154">#REF!</definedName>
    <definedName name="____slg158">#REF!</definedName>
    <definedName name="____slg2">#REF!</definedName>
    <definedName name="____slg201">#REF!</definedName>
    <definedName name="____slg2019">#REF!</definedName>
    <definedName name="____slg202">#REF!</definedName>
    <definedName name="____slg2020">#REF!</definedName>
    <definedName name="____slg2021">#REF!</definedName>
    <definedName name="____slg2022">#REF!</definedName>
    <definedName name="____slg203">#REF!</definedName>
    <definedName name="____slg204">#REF!</definedName>
    <definedName name="____slg208">#REF!</definedName>
    <definedName name="____slg3">#REF!</definedName>
    <definedName name="____slg4">#REF!</definedName>
    <definedName name="____slg41">#REF!</definedName>
    <definedName name="____slg419">#REF!</definedName>
    <definedName name="____slg42">#REF!</definedName>
    <definedName name="____slg420">#REF!</definedName>
    <definedName name="____slg421">#REF!</definedName>
    <definedName name="____slg422">#REF!</definedName>
    <definedName name="____slg43">#REF!</definedName>
    <definedName name="____slg44">#REF!</definedName>
    <definedName name="____slg48">#REF!</definedName>
    <definedName name="____slg5">#REF!</definedName>
    <definedName name="____slg6">#REF!</definedName>
    <definedName name="____slg61">#REF!</definedName>
    <definedName name="____slg619">#REF!</definedName>
    <definedName name="____slg62">#REF!</definedName>
    <definedName name="____slg620">#REF!</definedName>
    <definedName name="____slg621">#REF!</definedName>
    <definedName name="____slg622">#REF!</definedName>
    <definedName name="____slg63">#REF!</definedName>
    <definedName name="____slg64">#REF!</definedName>
    <definedName name="____slg68">#REF!</definedName>
    <definedName name="____slg81">#REF!</definedName>
    <definedName name="____slg819">#REF!</definedName>
    <definedName name="____slg82">#REF!</definedName>
    <definedName name="____slg820">#REF!</definedName>
    <definedName name="____slg821">#REF!</definedName>
    <definedName name="____slg822">#REF!</definedName>
    <definedName name="____slg83">#REF!</definedName>
    <definedName name="____slg84">#REF!</definedName>
    <definedName name="____slg88">#REF!</definedName>
    <definedName name="____slh101">#REF!</definedName>
    <definedName name="____slh1019">#REF!</definedName>
    <definedName name="____slh102">#REF!</definedName>
    <definedName name="____slh1020">#REF!</definedName>
    <definedName name="____slh1021">#REF!</definedName>
    <definedName name="____slh1022">#REF!</definedName>
    <definedName name="____slh103">#REF!</definedName>
    <definedName name="____slh104">#REF!</definedName>
    <definedName name="____slh108">#REF!</definedName>
    <definedName name="____slh121">#REF!</definedName>
    <definedName name="____slh1219">#REF!</definedName>
    <definedName name="____slh122">#REF!</definedName>
    <definedName name="____slh1220">#REF!</definedName>
    <definedName name="____slh1221">#REF!</definedName>
    <definedName name="____slh1222">#REF!</definedName>
    <definedName name="____slh123">#REF!</definedName>
    <definedName name="____slh124">#REF!</definedName>
    <definedName name="____slh128">#REF!</definedName>
    <definedName name="____slh151">#REF!</definedName>
    <definedName name="____slh1519">#REF!</definedName>
    <definedName name="____slh152">#REF!</definedName>
    <definedName name="____slh1520">#REF!</definedName>
    <definedName name="____slh1521">#REF!</definedName>
    <definedName name="____slh1522">#REF!</definedName>
    <definedName name="____slh153">#REF!</definedName>
    <definedName name="____slh154">#REF!</definedName>
    <definedName name="____slh158">#REF!</definedName>
    <definedName name="____slh201">#REF!</definedName>
    <definedName name="____slh2019">#REF!</definedName>
    <definedName name="____slh202">#REF!</definedName>
    <definedName name="____slh2020">#REF!</definedName>
    <definedName name="____slh2021">#REF!</definedName>
    <definedName name="____slh2022">#REF!</definedName>
    <definedName name="____slh203">#REF!</definedName>
    <definedName name="____slh204">#REF!</definedName>
    <definedName name="____slh208">#REF!</definedName>
    <definedName name="____slh41">#REF!</definedName>
    <definedName name="____slh419">#REF!</definedName>
    <definedName name="____slh42">#REF!</definedName>
    <definedName name="____slh420">#REF!</definedName>
    <definedName name="____slh421">#REF!</definedName>
    <definedName name="____slh422">#REF!</definedName>
    <definedName name="____slh43">#REF!</definedName>
    <definedName name="____slh44">#REF!</definedName>
    <definedName name="____slh48">#REF!</definedName>
    <definedName name="____slh61">#REF!</definedName>
    <definedName name="____slh619">#REF!</definedName>
    <definedName name="____slh62">#REF!</definedName>
    <definedName name="____slh620">#REF!</definedName>
    <definedName name="____slh621">#REF!</definedName>
    <definedName name="____slh622">#REF!</definedName>
    <definedName name="____slh63">#REF!</definedName>
    <definedName name="____slh64">#REF!</definedName>
    <definedName name="____slh68">#REF!</definedName>
    <definedName name="____slh81">#REF!</definedName>
    <definedName name="____slh819">#REF!</definedName>
    <definedName name="____slh82">#REF!</definedName>
    <definedName name="____slh820">#REF!</definedName>
    <definedName name="____slh821">#REF!</definedName>
    <definedName name="____slh822">#REF!</definedName>
    <definedName name="____slh83">#REF!</definedName>
    <definedName name="____slh84">#REF!</definedName>
    <definedName name="____slh88">#REF!</definedName>
    <definedName name="____SN3">#REF!</definedName>
    <definedName name="____tct5">#REF!</definedName>
    <definedName name="____tg427">#REF!</definedName>
    <definedName name="____TH20">#REF!</definedName>
    <definedName name="____TL1">#REF!</definedName>
    <definedName name="____TL2">#REF!</definedName>
    <definedName name="____TL3">#REF!</definedName>
    <definedName name="____TLA120">#REF!</definedName>
    <definedName name="____TLA35">#REF!</definedName>
    <definedName name="____TLA50">#REF!</definedName>
    <definedName name="____TLA70">#REF!</definedName>
    <definedName name="____TLA95">#REF!</definedName>
    <definedName name="____tz593">#REF!</definedName>
    <definedName name="____VL100">#REF!</definedName>
    <definedName name="____VL200">#REF!</definedName>
    <definedName name="____VL250">#REF!</definedName>
    <definedName name="___a1" hidden="1">{"'Sheet1'!$L$16"}</definedName>
    <definedName name="___a2" hidden="1">{"'Sheet1'!$L$16"}</definedName>
    <definedName name="___atn1">#REF!</definedName>
    <definedName name="___atn10">#REF!</definedName>
    <definedName name="___atn2">#REF!</definedName>
    <definedName name="___atn3">#REF!</definedName>
    <definedName name="___atn4">#REF!</definedName>
    <definedName name="___atn5">#REF!</definedName>
    <definedName name="___atn6">#REF!</definedName>
    <definedName name="___atn7">#REF!</definedName>
    <definedName name="___atn8">#REF!</definedName>
    <definedName name="___atn9">#REF!</definedName>
    <definedName name="___boi1">#REF!</definedName>
    <definedName name="___boi2">#REF!</definedName>
    <definedName name="___BTM150">#REF!</definedName>
    <definedName name="___BTM200">#REF!</definedName>
    <definedName name="___BTM250">#REF!</definedName>
    <definedName name="___BTM300">#REF!</definedName>
    <definedName name="___cao1">#REF!</definedName>
    <definedName name="___cao2">#REF!</definedName>
    <definedName name="___cao3">#REF!</definedName>
    <definedName name="___cao4">#REF!</definedName>
    <definedName name="___cao5">#REF!</definedName>
    <definedName name="___cao6">#REF!</definedName>
    <definedName name="___cdc101">#REF!</definedName>
    <definedName name="___cdc1019">#REF!</definedName>
    <definedName name="___cdc102">#REF!</definedName>
    <definedName name="___cdc1020">#REF!</definedName>
    <definedName name="___cdc1021">#REF!</definedName>
    <definedName name="___cdc1022">#REF!</definedName>
    <definedName name="___cdc103">#REF!</definedName>
    <definedName name="___cdc104">#REF!</definedName>
    <definedName name="___cdc108">#REF!</definedName>
    <definedName name="___cdc121">#REF!</definedName>
    <definedName name="___cdc1219">#REF!</definedName>
    <definedName name="___cdc122">#REF!</definedName>
    <definedName name="___cdc1220">#REF!</definedName>
    <definedName name="___cdc1221">#REF!</definedName>
    <definedName name="___cdc1222">#REF!</definedName>
    <definedName name="___cdc123">#REF!</definedName>
    <definedName name="___cdc124">#REF!</definedName>
    <definedName name="___cdc128">#REF!</definedName>
    <definedName name="___cdc151">#REF!</definedName>
    <definedName name="___cdc1519">#REF!</definedName>
    <definedName name="___cdc152">#REF!</definedName>
    <definedName name="___cdc1520">#REF!</definedName>
    <definedName name="___cdc1521">#REF!</definedName>
    <definedName name="___cdc1522">#REF!</definedName>
    <definedName name="___cdc153">#REF!</definedName>
    <definedName name="___cdc154">#REF!</definedName>
    <definedName name="___cdc158">#REF!</definedName>
    <definedName name="___cdc201">#REF!</definedName>
    <definedName name="___cdc2019">#REF!</definedName>
    <definedName name="___cdc202">#REF!</definedName>
    <definedName name="___cdc2020">#REF!</definedName>
    <definedName name="___cdc2021">#REF!</definedName>
    <definedName name="___cdc2022">#REF!</definedName>
    <definedName name="___cdc203">#REF!</definedName>
    <definedName name="___cdc204">#REF!</definedName>
    <definedName name="___cdc208">#REF!</definedName>
    <definedName name="___cdc41">#REF!</definedName>
    <definedName name="___cdc419">#REF!</definedName>
    <definedName name="___cdc42">#REF!</definedName>
    <definedName name="___cdc420">#REF!</definedName>
    <definedName name="___cdc421">#REF!</definedName>
    <definedName name="___cdc422">#REF!</definedName>
    <definedName name="___cdc43">#REF!</definedName>
    <definedName name="___cdc44">#REF!</definedName>
    <definedName name="___cdc48">#REF!</definedName>
    <definedName name="___cdc61">#REF!</definedName>
    <definedName name="___cdc619">#REF!</definedName>
    <definedName name="___cdc62">#REF!</definedName>
    <definedName name="___cdc620">#REF!</definedName>
    <definedName name="___cdc621">#REF!</definedName>
    <definedName name="___cdc622">#REF!</definedName>
    <definedName name="___cdc63">#REF!</definedName>
    <definedName name="___cdc64">#REF!</definedName>
    <definedName name="___cdc68">#REF!</definedName>
    <definedName name="___cdc81">#REF!</definedName>
    <definedName name="___cdc819">#REF!</definedName>
    <definedName name="___cdc82">#REF!</definedName>
    <definedName name="___cdc820">#REF!</definedName>
    <definedName name="___cdc821">#REF!</definedName>
    <definedName name="___cdc822">#REF!</definedName>
    <definedName name="___cdc83">#REF!</definedName>
    <definedName name="___cdc84">#REF!</definedName>
    <definedName name="___cdc88">#REF!</definedName>
    <definedName name="___cha1">#REF!</definedName>
    <definedName name="___cha19">#REF!</definedName>
    <definedName name="___cha2">#REF!</definedName>
    <definedName name="___cha20">#REF!</definedName>
    <definedName name="___cha21">#REF!</definedName>
    <definedName name="___cha22">#REF!</definedName>
    <definedName name="___cha3">#REF!</definedName>
    <definedName name="___cha4">#REF!</definedName>
    <definedName name="___cha8">#REF!</definedName>
    <definedName name="___coc250">#REF!</definedName>
    <definedName name="___coc300">#REF!</definedName>
    <definedName name="___coc350">#REF!</definedName>
    <definedName name="___CON1">#REF!</definedName>
    <definedName name="___CON2">#REF!</definedName>
    <definedName name="___cpd1">#REF!</definedName>
    <definedName name="___cpd2">#REF!</definedName>
    <definedName name="___dai1">#REF!</definedName>
    <definedName name="___dai2">#REF!</definedName>
    <definedName name="___dai3">#REF!</definedName>
    <definedName name="___dai4">#REF!</definedName>
    <definedName name="___dai5">#REF!</definedName>
    <definedName name="___dai6">#REF!</definedName>
    <definedName name="___dan1">#REF!</definedName>
    <definedName name="___dan2">#REF!</definedName>
    <definedName name="___dda1">#REF!</definedName>
    <definedName name="___dda19">#REF!</definedName>
    <definedName name="___dda2">#REF!</definedName>
    <definedName name="___dda20">#REF!</definedName>
    <definedName name="___dda21">#REF!</definedName>
    <definedName name="___dda22">#REF!</definedName>
    <definedName name="___dda3">#REF!</definedName>
    <definedName name="___dda4">#REF!</definedName>
    <definedName name="___dda8">#REF!</definedName>
    <definedName name="___ddn400">#REF!</definedName>
    <definedName name="___ddn600">#REF!</definedName>
    <definedName name="___deo1">#REF!</definedName>
    <definedName name="___deo10">#REF!</definedName>
    <definedName name="___deo2">#REF!</definedName>
    <definedName name="___deo3">#REF!</definedName>
    <definedName name="___deo4">#REF!</definedName>
    <definedName name="___deo5">#REF!</definedName>
    <definedName name="___deo6">#REF!</definedName>
    <definedName name="___deo7">#REF!</definedName>
    <definedName name="___deo8">#REF!</definedName>
    <definedName name="___deo9">#REF!</definedName>
    <definedName name="___E99999">#REF!</definedName>
    <definedName name="___lap1">#REF!</definedName>
    <definedName name="___lap2">#REF!</definedName>
    <definedName name="___MAC12">#REF!</definedName>
    <definedName name="___MAC46">#REF!</definedName>
    <definedName name="___nc151">#REF!</definedName>
    <definedName name="___NCL100">#REF!</definedName>
    <definedName name="___NCL200">#REF!</definedName>
    <definedName name="___NCL250">#REF!</definedName>
    <definedName name="___NET2">#REF!</definedName>
    <definedName name="___nin190">#REF!</definedName>
    <definedName name="___NSO2" hidden="1">{"'Sheet1'!$L$16"}</definedName>
    <definedName name="___phi10">#REF!</definedName>
    <definedName name="___phi12">#REF!</definedName>
    <definedName name="___phi14">#REF!</definedName>
    <definedName name="___phi16">#REF!</definedName>
    <definedName name="___phi18">#REF!</definedName>
    <definedName name="___phi20">#REF!</definedName>
    <definedName name="___phi22">#REF!</definedName>
    <definedName name="___phi25">#REF!</definedName>
    <definedName name="___phi28">#REF!</definedName>
    <definedName name="___phi6">#REF!</definedName>
    <definedName name="___phi8">#REF!</definedName>
    <definedName name="___Sat27">#REF!</definedName>
    <definedName name="___Sat6">#REF!</definedName>
    <definedName name="___sc1">#REF!</definedName>
    <definedName name="___SC2">#REF!</definedName>
    <definedName name="___sc3">#REF!</definedName>
    <definedName name="___slg1">#REF!</definedName>
    <definedName name="___slg101">#REF!</definedName>
    <definedName name="___slg1019">#REF!</definedName>
    <definedName name="___slg102">#REF!</definedName>
    <definedName name="___slg1020">#REF!</definedName>
    <definedName name="___slg1021">#REF!</definedName>
    <definedName name="___slg1022">#REF!</definedName>
    <definedName name="___slg103">#REF!</definedName>
    <definedName name="___slg104">#REF!</definedName>
    <definedName name="___slg108">#REF!</definedName>
    <definedName name="___slg121">#REF!</definedName>
    <definedName name="___slg1219">#REF!</definedName>
    <definedName name="___slg122">#REF!</definedName>
    <definedName name="___slg1220">#REF!</definedName>
    <definedName name="___slg1221">#REF!</definedName>
    <definedName name="___slg1222">#REF!</definedName>
    <definedName name="___slg123">#REF!</definedName>
    <definedName name="___slg124">#REF!</definedName>
    <definedName name="___slg128">#REF!</definedName>
    <definedName name="___slg151">#REF!</definedName>
    <definedName name="___slg1519">#REF!</definedName>
    <definedName name="___slg152">#REF!</definedName>
    <definedName name="___slg1520">#REF!</definedName>
    <definedName name="___slg1521">#REF!</definedName>
    <definedName name="___slg1522">#REF!</definedName>
    <definedName name="___slg153">#REF!</definedName>
    <definedName name="___slg154">#REF!</definedName>
    <definedName name="___slg158">#REF!</definedName>
    <definedName name="___slg2">#REF!</definedName>
    <definedName name="___slg201">#REF!</definedName>
    <definedName name="___slg2019">#REF!</definedName>
    <definedName name="___slg202">#REF!</definedName>
    <definedName name="___slg2020">#REF!</definedName>
    <definedName name="___slg2021">#REF!</definedName>
    <definedName name="___slg2022">#REF!</definedName>
    <definedName name="___slg203">#REF!</definedName>
    <definedName name="___slg204">#REF!</definedName>
    <definedName name="___slg208">#REF!</definedName>
    <definedName name="___slg3">#REF!</definedName>
    <definedName name="___slg4">#REF!</definedName>
    <definedName name="___slg41">#REF!</definedName>
    <definedName name="___slg419">#REF!</definedName>
    <definedName name="___slg42">#REF!</definedName>
    <definedName name="___slg420">#REF!</definedName>
    <definedName name="___slg421">#REF!</definedName>
    <definedName name="___slg422">#REF!</definedName>
    <definedName name="___slg43">#REF!</definedName>
    <definedName name="___slg44">#REF!</definedName>
    <definedName name="___slg48">#REF!</definedName>
    <definedName name="___slg5">#REF!</definedName>
    <definedName name="___slg6">#REF!</definedName>
    <definedName name="___slg61">#REF!</definedName>
    <definedName name="___slg619">#REF!</definedName>
    <definedName name="___slg62">#REF!</definedName>
    <definedName name="___slg620">#REF!</definedName>
    <definedName name="___slg621">#REF!</definedName>
    <definedName name="___slg622">#REF!</definedName>
    <definedName name="___slg63">#REF!</definedName>
    <definedName name="___slg64">#REF!</definedName>
    <definedName name="___slg68">#REF!</definedName>
    <definedName name="___slg81">#REF!</definedName>
    <definedName name="___slg819">#REF!</definedName>
    <definedName name="___slg82">#REF!</definedName>
    <definedName name="___slg820">#REF!</definedName>
    <definedName name="___slg821">#REF!</definedName>
    <definedName name="___slg822">#REF!</definedName>
    <definedName name="___slg83">#REF!</definedName>
    <definedName name="___slg84">#REF!</definedName>
    <definedName name="___slg88">#REF!</definedName>
    <definedName name="___slh101">#REF!</definedName>
    <definedName name="___slh1019">#REF!</definedName>
    <definedName name="___slh102">#REF!</definedName>
    <definedName name="___slh1020">#REF!</definedName>
    <definedName name="___slh1021">#REF!</definedName>
    <definedName name="___slh1022">#REF!</definedName>
    <definedName name="___slh103">#REF!</definedName>
    <definedName name="___slh104">#REF!</definedName>
    <definedName name="___slh108">#REF!</definedName>
    <definedName name="___slh121">#REF!</definedName>
    <definedName name="___slh1219">#REF!</definedName>
    <definedName name="___slh122">#REF!</definedName>
    <definedName name="___slh1220">#REF!</definedName>
    <definedName name="___slh1221">#REF!</definedName>
    <definedName name="___slh1222">#REF!</definedName>
    <definedName name="___slh123">#REF!</definedName>
    <definedName name="___slh124">#REF!</definedName>
    <definedName name="___slh128">#REF!</definedName>
    <definedName name="___slh151">#REF!</definedName>
    <definedName name="___slh1519">#REF!</definedName>
    <definedName name="___slh152">#REF!</definedName>
    <definedName name="___slh1520">#REF!</definedName>
    <definedName name="___slh1521">#REF!</definedName>
    <definedName name="___slh1522">#REF!</definedName>
    <definedName name="___slh153">#REF!</definedName>
    <definedName name="___slh154">#REF!</definedName>
    <definedName name="___slh158">#REF!</definedName>
    <definedName name="___slh201">#REF!</definedName>
    <definedName name="___slh2019">#REF!</definedName>
    <definedName name="___slh202">#REF!</definedName>
    <definedName name="___slh2020">#REF!</definedName>
    <definedName name="___slh2021">#REF!</definedName>
    <definedName name="___slh2022">#REF!</definedName>
    <definedName name="___slh203">#REF!</definedName>
    <definedName name="___slh204">#REF!</definedName>
    <definedName name="___slh208">#REF!</definedName>
    <definedName name="___slh41">#REF!</definedName>
    <definedName name="___slh419">#REF!</definedName>
    <definedName name="___slh42">#REF!</definedName>
    <definedName name="___slh420">#REF!</definedName>
    <definedName name="___slh421">#REF!</definedName>
    <definedName name="___slh422">#REF!</definedName>
    <definedName name="___slh43">#REF!</definedName>
    <definedName name="___slh44">#REF!</definedName>
    <definedName name="___slh48">#REF!</definedName>
    <definedName name="___slh61">#REF!</definedName>
    <definedName name="___slh619">#REF!</definedName>
    <definedName name="___slh62">#REF!</definedName>
    <definedName name="___slh620">#REF!</definedName>
    <definedName name="___slh621">#REF!</definedName>
    <definedName name="___slh622">#REF!</definedName>
    <definedName name="___slh63">#REF!</definedName>
    <definedName name="___slh64">#REF!</definedName>
    <definedName name="___slh68">#REF!</definedName>
    <definedName name="___slh81">#REF!</definedName>
    <definedName name="___slh819">#REF!</definedName>
    <definedName name="___slh82">#REF!</definedName>
    <definedName name="___slh820">#REF!</definedName>
    <definedName name="___slh821">#REF!</definedName>
    <definedName name="___slh822">#REF!</definedName>
    <definedName name="___slh83">#REF!</definedName>
    <definedName name="___slh84">#REF!</definedName>
    <definedName name="___slh88">#REF!</definedName>
    <definedName name="___SN3">#REF!</definedName>
    <definedName name="___tct5">#REF!</definedName>
    <definedName name="___tg427">#REF!</definedName>
    <definedName name="___TH20">#REF!</definedName>
    <definedName name="___TL1">#REF!</definedName>
    <definedName name="___TL2">#REF!</definedName>
    <definedName name="___TL3">#REF!</definedName>
    <definedName name="___TLA120">#REF!</definedName>
    <definedName name="___TLA35">#REF!</definedName>
    <definedName name="___TLA50">#REF!</definedName>
    <definedName name="___TLA70">#REF!</definedName>
    <definedName name="___TLA95">#REF!</definedName>
    <definedName name="___tz593">#REF!</definedName>
    <definedName name="___VL100">#REF!</definedName>
    <definedName name="___VL200">#REF!</definedName>
    <definedName name="___VL250">#REF!</definedName>
    <definedName name="__a1" hidden="1">{"'Sheet1'!$L$16"}</definedName>
    <definedName name="__a2" hidden="1">{"'Sheet1'!$L$16"}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oi1">#REF!</definedName>
    <definedName name="__boi2">#REF!</definedName>
    <definedName name="__BTM150">#REF!</definedName>
    <definedName name="__BTM200">#REF!</definedName>
    <definedName name="__BTM250">#REF!</definedName>
    <definedName name="__BTM30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dc101">#REF!</definedName>
    <definedName name="__cdc1019">#REF!</definedName>
    <definedName name="__cdc102">#REF!</definedName>
    <definedName name="__cdc1020">#REF!</definedName>
    <definedName name="__cdc1021">#REF!</definedName>
    <definedName name="__cdc1022">#REF!</definedName>
    <definedName name="__cdc103">#REF!</definedName>
    <definedName name="__cdc104">#REF!</definedName>
    <definedName name="__cdc108">#REF!</definedName>
    <definedName name="__cdc121">#REF!</definedName>
    <definedName name="__cdc1219">#REF!</definedName>
    <definedName name="__cdc122">#REF!</definedName>
    <definedName name="__cdc1220">#REF!</definedName>
    <definedName name="__cdc1221">#REF!</definedName>
    <definedName name="__cdc1222">#REF!</definedName>
    <definedName name="__cdc123">#REF!</definedName>
    <definedName name="__cdc124">#REF!</definedName>
    <definedName name="__cdc128">#REF!</definedName>
    <definedName name="__cdc151">#REF!</definedName>
    <definedName name="__cdc1519">#REF!</definedName>
    <definedName name="__cdc152">#REF!</definedName>
    <definedName name="__cdc1520">#REF!</definedName>
    <definedName name="__cdc1521">#REF!</definedName>
    <definedName name="__cdc1522">#REF!</definedName>
    <definedName name="__cdc153">#REF!</definedName>
    <definedName name="__cdc154">#REF!</definedName>
    <definedName name="__cdc158">#REF!</definedName>
    <definedName name="__cdc201">#REF!</definedName>
    <definedName name="__cdc2019">#REF!</definedName>
    <definedName name="__cdc202">#REF!</definedName>
    <definedName name="__cdc2020">#REF!</definedName>
    <definedName name="__cdc2021">#REF!</definedName>
    <definedName name="__cdc2022">#REF!</definedName>
    <definedName name="__cdc203">#REF!</definedName>
    <definedName name="__cdc204">#REF!</definedName>
    <definedName name="__cdc208">#REF!</definedName>
    <definedName name="__cdc41">#REF!</definedName>
    <definedName name="__cdc419">#REF!</definedName>
    <definedName name="__cdc42">#REF!</definedName>
    <definedName name="__cdc420">#REF!</definedName>
    <definedName name="__cdc421">#REF!</definedName>
    <definedName name="__cdc422">#REF!</definedName>
    <definedName name="__cdc43">#REF!</definedName>
    <definedName name="__cdc44">#REF!</definedName>
    <definedName name="__cdc48">#REF!</definedName>
    <definedName name="__cdc61">#REF!</definedName>
    <definedName name="__cdc619">#REF!</definedName>
    <definedName name="__cdc62">#REF!</definedName>
    <definedName name="__cdc620">#REF!</definedName>
    <definedName name="__cdc621">#REF!</definedName>
    <definedName name="__cdc622">#REF!</definedName>
    <definedName name="__cdc63">#REF!</definedName>
    <definedName name="__cdc64">#REF!</definedName>
    <definedName name="__cdc68">#REF!</definedName>
    <definedName name="__cdc81">#REF!</definedName>
    <definedName name="__cdc819">#REF!</definedName>
    <definedName name="__cdc82">#REF!</definedName>
    <definedName name="__cdc820">#REF!</definedName>
    <definedName name="__cdc821">#REF!</definedName>
    <definedName name="__cdc822">#REF!</definedName>
    <definedName name="__cdc83">#REF!</definedName>
    <definedName name="__cdc84">#REF!</definedName>
    <definedName name="__cdc88">#REF!</definedName>
    <definedName name="__cha1">#REF!</definedName>
    <definedName name="__cha19">#REF!</definedName>
    <definedName name="__cha2">#REF!</definedName>
    <definedName name="__cha20">#REF!</definedName>
    <definedName name="__cha21">#REF!</definedName>
    <definedName name="__cha22">#REF!</definedName>
    <definedName name="__cha3">#REF!</definedName>
    <definedName name="__cha4">#REF!</definedName>
    <definedName name="__cha8">#REF!</definedName>
    <definedName name="__coc250">#REF!</definedName>
    <definedName name="__coc300">#REF!</definedName>
    <definedName name="__coc350">#REF!</definedName>
    <definedName name="__CON1">#REF!</definedName>
    <definedName name="__CON2">#REF!</definedName>
    <definedName name="__cpd1">#REF!</definedName>
    <definedName name="__cpd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da1">#REF!</definedName>
    <definedName name="__dda19">#REF!</definedName>
    <definedName name="__dda2">#REF!</definedName>
    <definedName name="__dda20">#REF!</definedName>
    <definedName name="__dda21">#REF!</definedName>
    <definedName name="__dda22">#REF!</definedName>
    <definedName name="__dda3">#REF!</definedName>
    <definedName name="__dda4">#REF!</definedName>
    <definedName name="__dda8">#REF!</definedName>
    <definedName name="__ddn400">#REF!</definedName>
    <definedName name="__ddn600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E99999">#REF!</definedName>
    <definedName name="__IntlFixup" hidden="1">TRUE</definedName>
    <definedName name="__lap1">#REF!</definedName>
    <definedName name="__lap2">#REF!</definedName>
    <definedName name="__MAC12">#REF!</definedName>
    <definedName name="__MAC46">#REF!</definedName>
    <definedName name="__nc151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NSO2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Sat27">#REF!</definedName>
    <definedName name="__Sat6">#REF!</definedName>
    <definedName name="__sc1">#REF!</definedName>
    <definedName name="__SC2">#REF!</definedName>
    <definedName name="__sc3">#REF!</definedName>
    <definedName name="__slg1">#REF!</definedName>
    <definedName name="__slg101">#REF!</definedName>
    <definedName name="__slg1019">#REF!</definedName>
    <definedName name="__slg102">#REF!</definedName>
    <definedName name="__slg1020">#REF!</definedName>
    <definedName name="__slg1021">#REF!</definedName>
    <definedName name="__slg1022">#REF!</definedName>
    <definedName name="__slg103">#REF!</definedName>
    <definedName name="__slg104">#REF!</definedName>
    <definedName name="__slg108">#REF!</definedName>
    <definedName name="__slg121">#REF!</definedName>
    <definedName name="__slg1219">#REF!</definedName>
    <definedName name="__slg122">#REF!</definedName>
    <definedName name="__slg1220">#REF!</definedName>
    <definedName name="__slg1221">#REF!</definedName>
    <definedName name="__slg1222">#REF!</definedName>
    <definedName name="__slg123">#REF!</definedName>
    <definedName name="__slg124">#REF!</definedName>
    <definedName name="__slg128">#REF!</definedName>
    <definedName name="__slg151">#REF!</definedName>
    <definedName name="__slg1519">#REF!</definedName>
    <definedName name="__slg152">#REF!</definedName>
    <definedName name="__slg1520">#REF!</definedName>
    <definedName name="__slg1521">#REF!</definedName>
    <definedName name="__slg1522">#REF!</definedName>
    <definedName name="__slg153">#REF!</definedName>
    <definedName name="__slg154">#REF!</definedName>
    <definedName name="__slg158">#REF!</definedName>
    <definedName name="__slg2">#REF!</definedName>
    <definedName name="__slg201">#REF!</definedName>
    <definedName name="__slg2019">#REF!</definedName>
    <definedName name="__slg202">#REF!</definedName>
    <definedName name="__slg2020">#REF!</definedName>
    <definedName name="__slg2021">#REF!</definedName>
    <definedName name="__slg2022">#REF!</definedName>
    <definedName name="__slg203">#REF!</definedName>
    <definedName name="__slg204">#REF!</definedName>
    <definedName name="__slg208">#REF!</definedName>
    <definedName name="__slg3">#REF!</definedName>
    <definedName name="__slg4">#REF!</definedName>
    <definedName name="__slg41">#REF!</definedName>
    <definedName name="__slg419">#REF!</definedName>
    <definedName name="__slg42">#REF!</definedName>
    <definedName name="__slg420">#REF!</definedName>
    <definedName name="__slg421">#REF!</definedName>
    <definedName name="__slg422">#REF!</definedName>
    <definedName name="__slg43">#REF!</definedName>
    <definedName name="__slg44">#REF!</definedName>
    <definedName name="__slg48">#REF!</definedName>
    <definedName name="__slg5">#REF!</definedName>
    <definedName name="__slg6">#REF!</definedName>
    <definedName name="__slg61">#REF!</definedName>
    <definedName name="__slg619">#REF!</definedName>
    <definedName name="__slg62">#REF!</definedName>
    <definedName name="__slg620">#REF!</definedName>
    <definedName name="__slg621">#REF!</definedName>
    <definedName name="__slg622">#REF!</definedName>
    <definedName name="__slg63">#REF!</definedName>
    <definedName name="__slg64">#REF!</definedName>
    <definedName name="__slg68">#REF!</definedName>
    <definedName name="__slg81">#REF!</definedName>
    <definedName name="__slg819">#REF!</definedName>
    <definedName name="__slg82">#REF!</definedName>
    <definedName name="__slg820">#REF!</definedName>
    <definedName name="__slg821">#REF!</definedName>
    <definedName name="__slg822">#REF!</definedName>
    <definedName name="__slg83">#REF!</definedName>
    <definedName name="__slg84">#REF!</definedName>
    <definedName name="__slg88">#REF!</definedName>
    <definedName name="__slh101">#REF!</definedName>
    <definedName name="__slh1019">#REF!</definedName>
    <definedName name="__slh102">#REF!</definedName>
    <definedName name="__slh1020">#REF!</definedName>
    <definedName name="__slh1021">#REF!</definedName>
    <definedName name="__slh1022">#REF!</definedName>
    <definedName name="__slh103">#REF!</definedName>
    <definedName name="__slh104">#REF!</definedName>
    <definedName name="__slh108">#REF!</definedName>
    <definedName name="__slh121">#REF!</definedName>
    <definedName name="__slh1219">#REF!</definedName>
    <definedName name="__slh122">#REF!</definedName>
    <definedName name="__slh1220">#REF!</definedName>
    <definedName name="__slh1221">#REF!</definedName>
    <definedName name="__slh1222">#REF!</definedName>
    <definedName name="__slh123">#REF!</definedName>
    <definedName name="__slh124">#REF!</definedName>
    <definedName name="__slh128">#REF!</definedName>
    <definedName name="__slh151">#REF!</definedName>
    <definedName name="__slh1519">#REF!</definedName>
    <definedName name="__slh152">#REF!</definedName>
    <definedName name="__slh1520">#REF!</definedName>
    <definedName name="__slh1521">#REF!</definedName>
    <definedName name="__slh1522">#REF!</definedName>
    <definedName name="__slh153">#REF!</definedName>
    <definedName name="__slh154">#REF!</definedName>
    <definedName name="__slh158">#REF!</definedName>
    <definedName name="__slh201">#REF!</definedName>
    <definedName name="__slh2019">#REF!</definedName>
    <definedName name="__slh202">#REF!</definedName>
    <definedName name="__slh2020">#REF!</definedName>
    <definedName name="__slh2021">#REF!</definedName>
    <definedName name="__slh2022">#REF!</definedName>
    <definedName name="__slh203">#REF!</definedName>
    <definedName name="__slh204">#REF!</definedName>
    <definedName name="__slh208">#REF!</definedName>
    <definedName name="__slh41">#REF!</definedName>
    <definedName name="__slh419">#REF!</definedName>
    <definedName name="__slh42">#REF!</definedName>
    <definedName name="__slh420">#REF!</definedName>
    <definedName name="__slh421">#REF!</definedName>
    <definedName name="__slh422">#REF!</definedName>
    <definedName name="__slh43">#REF!</definedName>
    <definedName name="__slh44">#REF!</definedName>
    <definedName name="__slh48">#REF!</definedName>
    <definedName name="__slh61">#REF!</definedName>
    <definedName name="__slh619">#REF!</definedName>
    <definedName name="__slh62">#REF!</definedName>
    <definedName name="__slh620">#REF!</definedName>
    <definedName name="__slh621">#REF!</definedName>
    <definedName name="__slh622">#REF!</definedName>
    <definedName name="__slh63">#REF!</definedName>
    <definedName name="__slh64">#REF!</definedName>
    <definedName name="__slh68">#REF!</definedName>
    <definedName name="__slh81">#REF!</definedName>
    <definedName name="__slh819">#REF!</definedName>
    <definedName name="__slh82">#REF!</definedName>
    <definedName name="__slh820">#REF!</definedName>
    <definedName name="__slh821">#REF!</definedName>
    <definedName name="__slh822">#REF!</definedName>
    <definedName name="__slh83">#REF!</definedName>
    <definedName name="__slh84">#REF!</definedName>
    <definedName name="__slh88">#REF!</definedName>
    <definedName name="__SN3">#REF!</definedName>
    <definedName name="__tct5">#REF!</definedName>
    <definedName name="__tg427">#REF!</definedName>
    <definedName name="__TH20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z593">#REF!</definedName>
    <definedName name="__VL100">#REF!</definedName>
    <definedName name="__VL200">#REF!</definedName>
    <definedName name="__VL250">#REF!</definedName>
    <definedName name="_01_11_2001">#N/A</definedName>
    <definedName name="_1">#N/A</definedName>
    <definedName name="_1000A01">#N/A</definedName>
    <definedName name="_2">#N/A</definedName>
    <definedName name="_23NA">#REF!</definedName>
    <definedName name="_23NB">#REF!</definedName>
    <definedName name="_23NC">#REF!</definedName>
    <definedName name="_a1" hidden="1">{"'Sheet1'!$L$16"}</definedName>
    <definedName name="_a2" hidden="1">{"'Sheet1'!$L$16"}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oi1">#REF!</definedName>
    <definedName name="_boi2">#REF!</definedName>
    <definedName name="_BTM150">#REF!</definedName>
    <definedName name="_BTM200">#REF!</definedName>
    <definedName name="_BTM250">#REF!</definedName>
    <definedName name="_BTM300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dc101">#REF!</definedName>
    <definedName name="_cdc1019">#REF!</definedName>
    <definedName name="_cdc102">#REF!</definedName>
    <definedName name="_cdc1020">#REF!</definedName>
    <definedName name="_cdc1021">#REF!</definedName>
    <definedName name="_cdc1022">#REF!</definedName>
    <definedName name="_cdc103">#REF!</definedName>
    <definedName name="_cdc104">#REF!</definedName>
    <definedName name="_cdc108">#REF!</definedName>
    <definedName name="_cdc121">#REF!</definedName>
    <definedName name="_cdc1219">#REF!</definedName>
    <definedName name="_cdc122">#REF!</definedName>
    <definedName name="_cdc1220">#REF!</definedName>
    <definedName name="_cdc1221">#REF!</definedName>
    <definedName name="_cdc1222">#REF!</definedName>
    <definedName name="_cdc123">#REF!</definedName>
    <definedName name="_cdc124">#REF!</definedName>
    <definedName name="_cdc128">#REF!</definedName>
    <definedName name="_cdc151">#REF!</definedName>
    <definedName name="_cdc1519">#REF!</definedName>
    <definedName name="_cdc152">#REF!</definedName>
    <definedName name="_cdc1520">#REF!</definedName>
    <definedName name="_cdc1521">#REF!</definedName>
    <definedName name="_cdc1522">#REF!</definedName>
    <definedName name="_cdc153">#REF!</definedName>
    <definedName name="_cdc154">#REF!</definedName>
    <definedName name="_cdc158">#REF!</definedName>
    <definedName name="_cdc201">#REF!</definedName>
    <definedName name="_cdc2019">#REF!</definedName>
    <definedName name="_cdc202">#REF!</definedName>
    <definedName name="_cdc2020">#REF!</definedName>
    <definedName name="_cdc2021">#REF!</definedName>
    <definedName name="_cdc2022">#REF!</definedName>
    <definedName name="_cdc203">#REF!</definedName>
    <definedName name="_cdc204">#REF!</definedName>
    <definedName name="_cdc208">#REF!</definedName>
    <definedName name="_cdc41">#REF!</definedName>
    <definedName name="_cdc419">#REF!</definedName>
    <definedName name="_cdc42">#REF!</definedName>
    <definedName name="_cdc420">#REF!</definedName>
    <definedName name="_cdc421">#REF!</definedName>
    <definedName name="_cdc422">#REF!</definedName>
    <definedName name="_cdc43">#REF!</definedName>
    <definedName name="_cdc44">#REF!</definedName>
    <definedName name="_cdc48">#REF!</definedName>
    <definedName name="_cdc61">#REF!</definedName>
    <definedName name="_cdc619">#REF!</definedName>
    <definedName name="_cdc62">#REF!</definedName>
    <definedName name="_cdc620">#REF!</definedName>
    <definedName name="_cdc621">#REF!</definedName>
    <definedName name="_cdc622">#REF!</definedName>
    <definedName name="_cdc63">#REF!</definedName>
    <definedName name="_cdc64">#REF!</definedName>
    <definedName name="_cdc68">#REF!</definedName>
    <definedName name="_cdc81">#REF!</definedName>
    <definedName name="_cdc819">#REF!</definedName>
    <definedName name="_cdc82">#REF!</definedName>
    <definedName name="_cdc820">#REF!</definedName>
    <definedName name="_cdc821">#REF!</definedName>
    <definedName name="_cdc822">#REF!</definedName>
    <definedName name="_cdc83">#REF!</definedName>
    <definedName name="_cdc84">#REF!</definedName>
    <definedName name="_cdc88">#REF!</definedName>
    <definedName name="_cha1">#REF!</definedName>
    <definedName name="_cha19">#REF!</definedName>
    <definedName name="_cha2">#REF!</definedName>
    <definedName name="_cha20">#REF!</definedName>
    <definedName name="_cha21">#REF!</definedName>
    <definedName name="_cha22">#REF!</definedName>
    <definedName name="_cha3">#REF!</definedName>
    <definedName name="_cha4">#REF!</definedName>
    <definedName name="_cha8">#REF!</definedName>
    <definedName name="_coc250">#REF!</definedName>
    <definedName name="_coc300">#REF!</definedName>
    <definedName name="_coc350">#REF!</definedName>
    <definedName name="_CON1">#REF!</definedName>
    <definedName name="_CON2">#REF!</definedName>
    <definedName name="_cpd1">#REF!</definedName>
    <definedName name="_cpd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da1">#REF!</definedName>
    <definedName name="_dda19">#REF!</definedName>
    <definedName name="_dda2">#REF!</definedName>
    <definedName name="_dda20">#REF!</definedName>
    <definedName name="_dda21">#REF!</definedName>
    <definedName name="_dda22">#REF!</definedName>
    <definedName name="_dda3">#REF!</definedName>
    <definedName name="_dda4">#REF!</definedName>
    <definedName name="_dda8">#REF!</definedName>
    <definedName name="_ddn400">#REF!</definedName>
    <definedName name="_ddn600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Fill" localSheetId="11" hidden="1">#REF!</definedName>
    <definedName name="_Fill" hidden="1">#REF!</definedName>
    <definedName name="_Key1" hidden="1">#REF!</definedName>
    <definedName name="_Key2" hidden="1">#REF!</definedName>
    <definedName name="_lap1">#REF!</definedName>
    <definedName name="_lap2">#REF!</definedName>
    <definedName name="_MAC12">#REF!</definedName>
    <definedName name="_MAC46">#REF!</definedName>
    <definedName name="_nc151">#REF!</definedName>
    <definedName name="_NET2">#REF!</definedName>
    <definedName name="_NSO2" hidden="1">{"'Sheet1'!$L$16"}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Sat27">#REF!</definedName>
    <definedName name="_Sat6">#REF!</definedName>
    <definedName name="_sc1">#REF!</definedName>
    <definedName name="_SC2">#REF!</definedName>
    <definedName name="_sc3">#REF!</definedName>
    <definedName name="_slg1">#REF!</definedName>
    <definedName name="_slg101">#REF!</definedName>
    <definedName name="_slg1019">#REF!</definedName>
    <definedName name="_slg102">#REF!</definedName>
    <definedName name="_slg1020">#REF!</definedName>
    <definedName name="_slg1021">#REF!</definedName>
    <definedName name="_slg1022">#REF!</definedName>
    <definedName name="_slg103">#REF!</definedName>
    <definedName name="_slg104">#REF!</definedName>
    <definedName name="_slg108">#REF!</definedName>
    <definedName name="_slg121">#REF!</definedName>
    <definedName name="_slg1219">#REF!</definedName>
    <definedName name="_slg122">#REF!</definedName>
    <definedName name="_slg1220">#REF!</definedName>
    <definedName name="_slg1221">#REF!</definedName>
    <definedName name="_slg1222">#REF!</definedName>
    <definedName name="_slg123">#REF!</definedName>
    <definedName name="_slg124">#REF!</definedName>
    <definedName name="_slg128">#REF!</definedName>
    <definedName name="_slg151">#REF!</definedName>
    <definedName name="_slg1519">#REF!</definedName>
    <definedName name="_slg152">#REF!</definedName>
    <definedName name="_slg1520">#REF!</definedName>
    <definedName name="_slg1521">#REF!</definedName>
    <definedName name="_slg1522">#REF!</definedName>
    <definedName name="_slg153">#REF!</definedName>
    <definedName name="_slg154">#REF!</definedName>
    <definedName name="_slg158">#REF!</definedName>
    <definedName name="_slg2">#REF!</definedName>
    <definedName name="_slg201">#REF!</definedName>
    <definedName name="_slg2019">#REF!</definedName>
    <definedName name="_slg202">#REF!</definedName>
    <definedName name="_slg2020">#REF!</definedName>
    <definedName name="_slg2021">#REF!</definedName>
    <definedName name="_slg2022">#REF!</definedName>
    <definedName name="_slg203">#REF!</definedName>
    <definedName name="_slg204">#REF!</definedName>
    <definedName name="_slg208">#REF!</definedName>
    <definedName name="_slg3">#REF!</definedName>
    <definedName name="_slg4">#REF!</definedName>
    <definedName name="_slg41">#REF!</definedName>
    <definedName name="_slg419">#REF!</definedName>
    <definedName name="_slg42">#REF!</definedName>
    <definedName name="_slg420">#REF!</definedName>
    <definedName name="_slg421">#REF!</definedName>
    <definedName name="_slg422">#REF!</definedName>
    <definedName name="_slg43">#REF!</definedName>
    <definedName name="_slg44">#REF!</definedName>
    <definedName name="_slg48">#REF!</definedName>
    <definedName name="_slg5">#REF!</definedName>
    <definedName name="_slg6">#REF!</definedName>
    <definedName name="_slg61">#REF!</definedName>
    <definedName name="_slg619">#REF!</definedName>
    <definedName name="_slg62">#REF!</definedName>
    <definedName name="_slg620">#REF!</definedName>
    <definedName name="_slg621">#REF!</definedName>
    <definedName name="_slg622">#REF!</definedName>
    <definedName name="_slg63">#REF!</definedName>
    <definedName name="_slg64">#REF!</definedName>
    <definedName name="_slg68">#REF!</definedName>
    <definedName name="_slg81">#REF!</definedName>
    <definedName name="_slg819">#REF!</definedName>
    <definedName name="_slg82">#REF!</definedName>
    <definedName name="_slg820">#REF!</definedName>
    <definedName name="_slg821">#REF!</definedName>
    <definedName name="_slg822">#REF!</definedName>
    <definedName name="_slg83">#REF!</definedName>
    <definedName name="_slg84">#REF!</definedName>
    <definedName name="_slg88">#REF!</definedName>
    <definedName name="_slh101">#REF!</definedName>
    <definedName name="_slh1019">#REF!</definedName>
    <definedName name="_slh102">#REF!</definedName>
    <definedName name="_slh1020">#REF!</definedName>
    <definedName name="_slh1021">#REF!</definedName>
    <definedName name="_slh1022">#REF!</definedName>
    <definedName name="_slh103">#REF!</definedName>
    <definedName name="_slh104">#REF!</definedName>
    <definedName name="_slh108">#REF!</definedName>
    <definedName name="_slh121">#REF!</definedName>
    <definedName name="_slh1219">#REF!</definedName>
    <definedName name="_slh122">#REF!</definedName>
    <definedName name="_slh1220">#REF!</definedName>
    <definedName name="_slh1221">#REF!</definedName>
    <definedName name="_slh1222">#REF!</definedName>
    <definedName name="_slh123">#REF!</definedName>
    <definedName name="_slh124">#REF!</definedName>
    <definedName name="_slh128">#REF!</definedName>
    <definedName name="_slh151">#REF!</definedName>
    <definedName name="_slh1519">#REF!</definedName>
    <definedName name="_slh152">#REF!</definedName>
    <definedName name="_slh1520">#REF!</definedName>
    <definedName name="_slh1521">#REF!</definedName>
    <definedName name="_slh1522">#REF!</definedName>
    <definedName name="_slh153">#REF!</definedName>
    <definedName name="_slh154">#REF!</definedName>
    <definedName name="_slh158">#REF!</definedName>
    <definedName name="_slh201">#REF!</definedName>
    <definedName name="_slh2019">#REF!</definedName>
    <definedName name="_slh202">#REF!</definedName>
    <definedName name="_slh2020">#REF!</definedName>
    <definedName name="_slh2021">#REF!</definedName>
    <definedName name="_slh2022">#REF!</definedName>
    <definedName name="_slh203">#REF!</definedName>
    <definedName name="_slh204">#REF!</definedName>
    <definedName name="_slh208">#REF!</definedName>
    <definedName name="_slh41">#REF!</definedName>
    <definedName name="_slh419">#REF!</definedName>
    <definedName name="_slh42">#REF!</definedName>
    <definedName name="_slh420">#REF!</definedName>
    <definedName name="_slh421">#REF!</definedName>
    <definedName name="_slh422">#REF!</definedName>
    <definedName name="_slh43">#REF!</definedName>
    <definedName name="_slh44">#REF!</definedName>
    <definedName name="_slh48">#REF!</definedName>
    <definedName name="_slh61">#REF!</definedName>
    <definedName name="_slh619">#REF!</definedName>
    <definedName name="_slh62">#REF!</definedName>
    <definedName name="_slh620">#REF!</definedName>
    <definedName name="_slh621">#REF!</definedName>
    <definedName name="_slh622">#REF!</definedName>
    <definedName name="_slh63">#REF!</definedName>
    <definedName name="_slh64">#REF!</definedName>
    <definedName name="_slh68">#REF!</definedName>
    <definedName name="_slh81">#REF!</definedName>
    <definedName name="_slh819">#REF!</definedName>
    <definedName name="_slh82">#REF!</definedName>
    <definedName name="_slh820">#REF!</definedName>
    <definedName name="_slh821">#REF!</definedName>
    <definedName name="_slh822">#REF!</definedName>
    <definedName name="_slh83">#REF!</definedName>
    <definedName name="_slh84">#REF!</definedName>
    <definedName name="_slh88">#REF!</definedName>
    <definedName name="_Sort" hidden="1">#REF!</definedName>
    <definedName name="_tct5">#REF!</definedName>
    <definedName name="_tg427">#REF!</definedName>
    <definedName name="_TH20">#REF!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xlfn.COUNTIFS" hidden="1">#NAME?</definedName>
    <definedName name="_xlfn.IFERROR" hidden="1">#NAME?</definedName>
    <definedName name="_xlfn.SUMIFS" hidden="1">#NAME?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5F80">#REF!</definedName>
    <definedName name="All_Item">#REF!</definedName>
    <definedName name="ALPIN">#N/A</definedName>
    <definedName name="ALPJYOU">#N/A</definedName>
    <definedName name="ALPTOI">#N/A</definedName>
    <definedName name="am">#REF!</definedName>
    <definedName name="amiang">#REF!</definedName>
    <definedName name="anpha">#REF!</definedName>
    <definedName name="ASSU">#N/A</definedName>
    <definedName name="AÙ">#REF!</definedName>
    <definedName name="B_Isc">#REF!</definedName>
    <definedName name="ban">#REF!</definedName>
    <definedName name="Bang_cly">#REF!</definedName>
    <definedName name="Bang_CVC">#REF!</definedName>
    <definedName name="bang_gia">#REF!</definedName>
    <definedName name="Bang_NhomDat">#REF!</definedName>
    <definedName name="Bang_travl">#REF!</definedName>
    <definedName name="bang1">#REF!</definedName>
    <definedName name="bang2">#REF!</definedName>
    <definedName name="bang3">#REF!</definedName>
    <definedName name="bang4">#REF!</definedName>
    <definedName name="bang5">#REF!</definedName>
    <definedName name="bang6">#REF!</definedName>
    <definedName name="bangchu">#REF!</definedName>
    <definedName name="bangtinh">#REF!</definedName>
    <definedName name="BarData">#REF!</definedName>
    <definedName name="BB">#REF!</definedName>
    <definedName name="begin">#REF!</definedName>
    <definedName name="bengam">#REF!</definedName>
    <definedName name="benuoc">#REF!</definedName>
    <definedName name="beta">#REF!</definedName>
    <definedName name="Biendong">#REF!</definedName>
    <definedName name="BIENNHAN">#REF!</definedName>
    <definedName name="BINHTHANH1">#REF!</definedName>
    <definedName name="BINHTHANH2">#REF!</definedName>
    <definedName name="blang">#REF!</definedName>
    <definedName name="BLOCK1">#REF!</definedName>
    <definedName name="BLOCK2">#REF!</definedName>
    <definedName name="BLOCK3">#REF!</definedName>
    <definedName name="blong">#REF!</definedName>
    <definedName name="BOQ">#REF!</definedName>
    <definedName name="bovia">#REF!</definedName>
    <definedName name="bson">#REF!</definedName>
    <definedName name="bt">#REF!</definedName>
    <definedName name="btai">#REF!</definedName>
    <definedName name="btham">#REF!</definedName>
    <definedName name="buoc">#REF!</definedName>
    <definedName name="button_area_1">#REF!</definedName>
    <definedName name="buvenh">#REF!</definedName>
    <definedName name="BVCISUMMARY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">#REF!</definedName>
    <definedName name="CA">#REF!</definedName>
    <definedName name="cao">#REF!</definedName>
    <definedName name="cap">#REF!</definedName>
    <definedName name="cap0.7">#REF!</definedName>
    <definedName name="Cat">#REF!</definedName>
    <definedName name="Category_All">#REF!</definedName>
    <definedName name="CATIN">#N/A</definedName>
    <definedName name="CATJYOU">#N/A</definedName>
    <definedName name="catmin">#REF!</definedName>
    <definedName name="CATREC">#N/A</definedName>
    <definedName name="CATSYU">#N/A</definedName>
    <definedName name="cc">#REF!</definedName>
    <definedName name="CCS">#REF!</definedName>
    <definedName name="cd">#REF!</definedName>
    <definedName name="cdc10r">#REF!</definedName>
    <definedName name="cdc10x">#REF!</definedName>
    <definedName name="cdc12r">#REF!</definedName>
    <definedName name="cdc12x">#REF!</definedName>
    <definedName name="cdc15r">#REF!</definedName>
    <definedName name="cdc15x">#REF!</definedName>
    <definedName name="cdc20r">#REF!</definedName>
    <definedName name="cdc20x">#REF!</definedName>
    <definedName name="cdc2x">#REF!</definedName>
    <definedName name="cdc41n">#REF!</definedName>
    <definedName name="cdc42n">#REF!</definedName>
    <definedName name="cdc4n19">#REF!</definedName>
    <definedName name="cdc4n20">#REF!</definedName>
    <definedName name="cdc4n21">#REF!</definedName>
    <definedName name="cdc4n22">#REF!</definedName>
    <definedName name="cdc4n3">#REF!</definedName>
    <definedName name="cdc4n4">#REF!</definedName>
    <definedName name="cdc4n8">#REF!</definedName>
    <definedName name="cdc4nr">#REF!</definedName>
    <definedName name="cdc4r">#REF!</definedName>
    <definedName name="cdc4x">#REF!</definedName>
    <definedName name="cdc6r">#REF!</definedName>
    <definedName name="cdc6x">#REF!</definedName>
    <definedName name="cdc8r">#REF!</definedName>
    <definedName name="cdc8x">#REF!</definedName>
    <definedName name="CDD">#REF!</definedName>
    <definedName name="cdn">#REF!</definedName>
    <definedName name="celltips_area">#REF!</definedName>
    <definedName name="cfk">#REF!</definedName>
    <definedName name="char2">#REF!</definedName>
    <definedName name="chax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itiet">#REF!</definedName>
    <definedName name="CHSO4">#REF!</definedName>
    <definedName name="chung">66</definedName>
    <definedName name="CK">#REF!</definedName>
    <definedName name="CL">#REF!</definedName>
    <definedName name="CLVC3">0.1</definedName>
    <definedName name="CLVCTB">#REF!</definedName>
    <definedName name="CLVL">#REF!</definedName>
    <definedName name="Co">#REF!</definedName>
    <definedName name="coc">#REF!</definedName>
    <definedName name="cocbtct">#REF!</definedName>
    <definedName name="cocot">#REF!</definedName>
    <definedName name="cocott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no">#REF!</definedName>
    <definedName name="congpanen">#REF!</definedName>
    <definedName name="congsan">#REF!</definedName>
    <definedName name="congthang">#REF!</definedName>
    <definedName name="CONST_EQ">#REF!</definedName>
    <definedName name="continue1">#REF!</definedName>
    <definedName name="cottron">#REF!</definedName>
    <definedName name="cotvuong">#REF!</definedName>
    <definedName name="COVER">#REF!</definedName>
    <definedName name="CPC">#REF!</definedName>
    <definedName name="cpdd1">#REF!</definedName>
    <definedName name="cpdd2">#REF!</definedName>
    <definedName name="CPK">#REF!</definedName>
    <definedName name="CPVC100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dn9697">#REF!</definedName>
    <definedName name="ctiep">#REF!</definedName>
    <definedName name="ctmai">#REF!</definedName>
    <definedName name="ctno">#REF!</definedName>
    <definedName name="ctong">#REF!</definedName>
    <definedName name="CTÖØ">#REF!</definedName>
    <definedName name="ctre">#REF!</definedName>
    <definedName name="Cty_TNHH_HYDRO_AGRI">#REF!</definedName>
    <definedName name="CTY_VTKTNN_CAÀN_THÔ">#REF!</definedName>
    <definedName name="CU_LY">#REF!</definedName>
    <definedName name="CUCHI">#REF!</definedName>
    <definedName name="cui">#REF!</definedName>
    <definedName name="CULY">#REF!</definedName>
    <definedName name="cuoc_vc">#REF!</definedName>
    <definedName name="CUOCVC">#REF!</definedName>
    <definedName name="CURRENCY">#REF!</definedName>
    <definedName name="current">#REF!</definedName>
    <definedName name="cx">#REF!</definedName>
    <definedName name="D_7101A_B">#REF!</definedName>
    <definedName name="dam">78000</definedName>
    <definedName name="danducsan">#REF!</definedName>
    <definedName name="data">#REF!</definedName>
    <definedName name="DATA_DATA2_List">#REF!</definedName>
    <definedName name="Data11">#REF!</definedName>
    <definedName name="Data41">#REF!</definedName>
    <definedName name="datak">#REF!</definedName>
    <definedName name="datal">#REF!</definedName>
    <definedName name="db">#REF!</definedName>
    <definedName name="dche">#REF!</definedName>
    <definedName name="DD">#REF!</definedName>
    <definedName name="dd4x6">#REF!</definedName>
    <definedName name="ddar2">#REF!</definedName>
    <definedName name="ddax">#REF!</definedName>
    <definedName name="dday">#REF!</definedName>
    <definedName name="dden">#REF!</definedName>
    <definedName name="ddia">#REF!</definedName>
    <definedName name="den_bu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">#REF!</definedName>
    <definedName name="dg">#REF!</definedName>
    <definedName name="DGCTI592">#REF!</definedName>
    <definedName name="dgvl">#REF!</definedName>
    <definedName name="DGVUA">#REF!</definedName>
    <definedName name="DGXDTT">#REF!</definedName>
    <definedName name="dh">#REF!</definedName>
    <definedName name="dien">#REF!</definedName>
    <definedName name="Diện_tích_phụ">#REF!</definedName>
    <definedName name="Diện_tích_phụ_2">#REF!</definedName>
    <definedName name="dientichck">#REF!</definedName>
    <definedName name="DM">#REF!</definedName>
    <definedName name="dmat">#REF!</definedName>
    <definedName name="dmdv">#REF!</definedName>
    <definedName name="DMHH">#REF!</definedName>
    <definedName name="dmnv">#REF!</definedName>
    <definedName name="dmoi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bt">#REF!</definedName>
    <definedName name="Document_array">{"bT5.xls","Sheet1"}</definedName>
    <definedName name="dono">#REF!</definedName>
    <definedName name="DPHG">#REF!</definedName>
    <definedName name="ds1pnc">#REF!</definedName>
    <definedName name="ds1pvl">#REF!</definedName>
    <definedName name="ds3pnc">#REF!</definedName>
    <definedName name="ds3pvl">#REF!</definedName>
    <definedName name="DSUMDATA">#REF!</definedName>
    <definedName name="DT_CONLAI">#REF!</definedName>
    <definedName name="DT_makhuvuc">#REF!</definedName>
    <definedName name="DT_ODT">#REF!</definedName>
    <definedName name="DTBH">#REF!</definedName>
    <definedName name="DTCT_tn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oi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cell_HCM">#REF!</definedName>
    <definedName name="f">#REF!</definedName>
    <definedName name="f92F56">#REF!</definedName>
    <definedName name="FACTOR">#REF!</definedName>
    <definedName name="g40g40">#REF!</definedName>
    <definedName name="gachchongtron">#REF!</definedName>
    <definedName name="gachlanem">#REF!</definedName>
    <definedName name="gas">#REF!</definedName>
    <definedName name="GBIEU">#REF!</definedName>
    <definedName name="gchi">#REF!</definedName>
    <definedName name="gd">#REF!</definedName>
    <definedName name="gia_tien">#REF!</definedName>
    <definedName name="gia_tien_BTN">#REF!</definedName>
    <definedName name="GIAMIA">#REF!</definedName>
    <definedName name="giang">{"bT5.xls","Sheet1"}</definedName>
    <definedName name="GIAVT">#REF!</definedName>
    <definedName name="giotuoi">#REF!</definedName>
    <definedName name="gl3p">#REF!</definedName>
    <definedName name="gld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OVAP1">#REF!</definedName>
    <definedName name="GOVAP2">#REF!</definedName>
    <definedName name="gtc">#REF!</definedName>
    <definedName name="GTRI">#REF!</definedName>
    <definedName name="GTXL">#REF!</definedName>
    <definedName name="gxm">#REF!</definedName>
    <definedName name="h" hidden="1">{"'Sheet1'!$L$16"}</definedName>
    <definedName name="H_ng_mòc_cáng_trÖnh">#REF!</definedName>
    <definedName name="Ha">#REF!</definedName>
    <definedName name="HANG">#REF!</definedName>
    <definedName name="HCM">#REF!</definedName>
    <definedName name="HDGTT">#REF!</definedName>
    <definedName name="Heä_soá_laép_xaø_H">1.7</definedName>
    <definedName name="heä_soá_sình_laày">#REF!</definedName>
    <definedName name="hien">#REF!</definedName>
    <definedName name="Hinh_thuc">"bangtra"</definedName>
    <definedName name="hoc">55000</definedName>
    <definedName name="HOCMON">#REF!</definedName>
    <definedName name="HOME_MANP">#REF!</definedName>
    <definedName name="HOMEOFFICE_COST">#REF!</definedName>
    <definedName name="hong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SL">#REF!</definedName>
    <definedName name="HSVC1">#REF!</definedName>
    <definedName name="HSVC2">#REF!</definedName>
    <definedName name="HSVC3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y" hidden="1">{"'Sheet1'!$L$16"}</definedName>
    <definedName name="HUYHAN">#REF!</definedName>
    <definedName name="HVLDP">#REF!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j">#REF!</definedName>
    <definedName name="j356C8">#REF!</definedName>
    <definedName name="K">#REF!</definedName>
    <definedName name="kcong">#REF!</definedName>
    <definedName name="kdien">#REF!</definedName>
    <definedName name="kh">#REF!</definedName>
    <definedName name="khac">2</definedName>
    <definedName name="Khâi">#REF!</definedName>
    <definedName name="KHKH">#REF!</definedName>
    <definedName name="KhuyenmaiUPS">"AutoShape 264"</definedName>
    <definedName name="Kiem_tra_trung_ten">#REF!</definedName>
    <definedName name="KLVL">#REF!</definedName>
    <definedName name="KLVLV">#REF!</definedName>
    <definedName name="kp1ph">#REF!</definedName>
    <definedName name="KVC">#REF!</definedName>
    <definedName name="KY">#REF!</definedName>
    <definedName name="L">#REF!</definedName>
    <definedName name="l_1">#REF!</definedName>
    <definedName name="lanhto">#REF!</definedName>
    <definedName name="Lapmay">#REF!</definedName>
    <definedName name="list">#REF!</definedName>
    <definedName name="LK_LĐ_DTSD">#REF!</definedName>
    <definedName name="LK_ma_Khuvuc">#REF!</definedName>
    <definedName name="LK_MA_ODT">#REF!</definedName>
    <definedName name="LK_MD_phu">#REF!</definedName>
    <definedName name="LK_MDPHU2">#REF!</definedName>
    <definedName name="LK_nhomdat">#REF!</definedName>
    <definedName name="Lmk">#REF!</definedName>
    <definedName name="LN">#REF!</definedName>
    <definedName name="Lnsc">#REF!</definedName>
    <definedName name="Lo">#REF!</definedName>
    <definedName name="LO283K">#REF!</definedName>
    <definedName name="LO815K">#REF!</definedName>
    <definedName name="LOAI">#REF!</definedName>
    <definedName name="ltre">#REF!</definedName>
    <definedName name="luong">#REF!</definedName>
    <definedName name="lVC">#REF!</definedName>
    <definedName name="m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anc">#REF!</definedName>
    <definedName name="m8aavl">#REF!</definedName>
    <definedName name="MA_CONLAI">#REF!</definedName>
    <definedName name="Ma_LD">#REF!</definedName>
    <definedName name="Ma_Nhomdat">#REF!</definedName>
    <definedName name="MA_ODT">#REF!</definedName>
    <definedName name="Ma3pnc">#REF!</definedName>
    <definedName name="Ma3pvl">#REF!</definedName>
    <definedName name="Maa3pnc">#REF!</definedName>
    <definedName name="Maa3pvl">#REF!</definedName>
    <definedName name="MAHANG">#REF!</definedName>
    <definedName name="Mai_quang_Aùnh">#REF!</definedName>
    <definedName name="MAJ_CON_EQP">#REF!</definedName>
    <definedName name="MANPP">#REF!</definedName>
    <definedName name="manv">#REF!</definedName>
    <definedName name="MAÕCOÙ">#REF!</definedName>
    <definedName name="MAÕNÔÏ">#REF!</definedName>
    <definedName name="matit">#REF!</definedName>
    <definedName name="MATP_GT">#REF!</definedName>
    <definedName name="MAVL">#REF!</definedName>
    <definedName name="MAVLV">#REF!</definedName>
    <definedName name="MAVT">#REF!</definedName>
    <definedName name="may">#REF!</definedName>
    <definedName name="Mba1p">#REF!</definedName>
    <definedName name="Mba3p">#REF!</definedName>
    <definedName name="Mbb3p">#REF!</definedName>
    <definedName name="Mbn1p">#REF!</definedName>
    <definedName name="mc">#REF!</definedName>
    <definedName name="me">#REF!</definedName>
    <definedName name="MG_A">#REF!</definedName>
    <definedName name="mh">#REF!</definedName>
    <definedName name="MNPP">#REF!</definedName>
    <definedName name="mongbang">#REF!</definedName>
    <definedName name="mongdon">#REF!</definedName>
    <definedName name="Morong">#REF!</definedName>
    <definedName name="Morong4054_85">#REF!</definedName>
    <definedName name="MST">#REF!</definedName>
    <definedName name="MTMAC12">#REF!</definedName>
    <definedName name="mtram">#REF!</definedName>
    <definedName name="MUA">#REF!</definedName>
    <definedName name="N.THAÙNG">#REF!</definedName>
    <definedName name="n1pig">#REF!</definedName>
    <definedName name="n1pind">#REF!</definedName>
    <definedName name="n1ping">#REF!</definedName>
    <definedName name="n1pint">#REF!</definedName>
    <definedName name="nc1p">#REF!</definedName>
    <definedName name="nc3p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ong">#REF!</definedName>
    <definedName name="NCT_BKTC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g">#REF!</definedName>
    <definedName name="NG_THANG">#REF!</definedName>
    <definedName name="NGAØY">#REF!</definedName>
    <definedName name="ngau">#REF!</definedName>
    <definedName name="NH">#REF!</definedName>
    <definedName name="Nh_n_cáng">#REF!</definedName>
    <definedName name="NHAÄP">#REF!</definedName>
    <definedName name="nhn">#REF!</definedName>
    <definedName name="NHot">#REF!</definedName>
    <definedName name="nhua">#REF!</definedName>
    <definedName name="nig">#REF!</definedName>
    <definedName name="nig1p">#REF!</definedName>
    <definedName name="nig3p">#REF!</definedName>
    <definedName name="nignc1p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1p">#REF!</definedName>
    <definedName name="nindnc3p">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3p">#REF!</definedName>
    <definedName name="nint1p">#REF!</definedName>
    <definedName name="nintnc1p">#REF!</definedName>
    <definedName name="nintvl1p">#REF!</definedName>
    <definedName name="ninvl3p">#REF!</definedName>
    <definedName name="nl">#REF!</definedName>
    <definedName name="nl1p">#REF!</definedName>
    <definedName name="nl3p">#REF!</definedName>
    <definedName name="nlnc3p">#REF!</definedName>
    <definedName name="nlnc3pha">#REF!</definedName>
    <definedName name="NLTK1p">#REF!</definedName>
    <definedName name="nlvl3p">#REF!</definedName>
    <definedName name="nn">#REF!</definedName>
    <definedName name="nn1p">#REF!</definedName>
    <definedName name="nn3p">#REF!</definedName>
    <definedName name="nnnc3p">#REF!</definedName>
    <definedName name="nnvl3p">#REF!</definedName>
    <definedName name="No">#REF!</definedName>
    <definedName name="NOÄI_DUNG">#REF!</definedName>
    <definedName name="nocp">#REF!</definedName>
    <definedName name="none">#REF!</definedName>
    <definedName name="NPP">#REF!</definedName>
    <definedName name="NU">#REF!</definedName>
    <definedName name="NXT">#REF!</definedName>
    <definedName name="ong">#REF!</definedName>
    <definedName name="oxy">#REF!</definedName>
    <definedName name="PA">#REF!</definedName>
    <definedName name="panen">#REF!</definedName>
    <definedName name="PChe">#REF!</definedName>
    <definedName name="pgia">#REF!</definedName>
    <definedName name="phu_luc_vua">#REF!</definedName>
    <definedName name="PHUNHUAN">#REF!</definedName>
    <definedName name="PK">#REF!</definedName>
    <definedName name="PRICE">#REF!</definedName>
    <definedName name="PRICE1">#REF!</definedName>
    <definedName name="_xlnm.Print_Area" localSheetId="3">'01-TKDD'!$A$1:$R$53</definedName>
    <definedName name="_xlnm.Print_Area" localSheetId="4">'02-NN'!$A$1:$Q$31</definedName>
    <definedName name="_xlnm.Print_Area" localSheetId="5">'03-PhiNN'!$A$1:$R$58</definedName>
    <definedName name="_xlnm.Print_Area" localSheetId="6">'04-DVHC'!$A$1:$S$51</definedName>
    <definedName name="_xlnm.Print_Area" localSheetId="8">'10-ChuChuyen'!$A$1:$AE$41</definedName>
    <definedName name="_xlnm.Print_Area" localSheetId="9">'11-CoCau'!$A$1:$AC$54</definedName>
    <definedName name="_xlnm.Print_Area" localSheetId="10">'12-BienDong'!$A$1:$G$48</definedName>
    <definedName name="_xlnm.Print_Area" localSheetId="11">'13-KHSDD'!$A$1:$L$49</definedName>
    <definedName name="_xlnm.Print_Area" localSheetId="7">'5a-DGCTH'!$A$1:$M$47</definedName>
    <definedName name="_xlnm.Print_Area" localSheetId="16">'copyB01qua'!$A$1:$E$53</definedName>
    <definedName name="_xlnm.Print_Area" localSheetId="17">'CopyDLnayquaB10'!$A$1:$D$40</definedName>
    <definedName name="_xlnm.Print_Titles" localSheetId="5">'03-PhiNN'!$6:$10</definedName>
    <definedName name="_xlnm.Print_Titles" localSheetId="9">'11-CoCau'!$7:$11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dg_cong">#REF!</definedName>
    <definedName name="ptdg_duong">#REF!</definedName>
    <definedName name="PTVT">#REF!</definedName>
    <definedName name="PTVT_B">#REF!</definedName>
    <definedName name="qh">#REF!</definedName>
    <definedName name="QUAN1">#REF!</definedName>
    <definedName name="QUAN10">#REF!</definedName>
    <definedName name="QUAN11">#REF!</definedName>
    <definedName name="QUAN12">#REF!</definedName>
    <definedName name="QUAN2">#REF!</definedName>
    <definedName name="QUAN4">#REF!</definedName>
    <definedName name="QUAN7">#REF!</definedName>
    <definedName name="QUAN8B">#REF!</definedName>
    <definedName name="QUANGTIEN2">#REF!</definedName>
    <definedName name="ra11p">#REF!</definedName>
    <definedName name="ra13p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">#REF!</definedName>
    <definedName name="S_2_Bï_v_nh">#REF!</definedName>
    <definedName name="san">#REF!</definedName>
    <definedName name="SCCR">#REF!</definedName>
    <definedName name="SCDT">#REF!</definedName>
    <definedName name="SCH">#REF!</definedName>
    <definedName name="SCT_BKTC">#REF!</definedName>
    <definedName name="SDDTKCT3">#REF!</definedName>
    <definedName name="SDMONG">#REF!</definedName>
    <definedName name="SEDI">#REF!</definedName>
    <definedName name="Sheet1">#REF!</definedName>
    <definedName name="SHTK">#REF!</definedName>
    <definedName name="sieucao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lg10r">#REF!</definedName>
    <definedName name="slg10x">#REF!</definedName>
    <definedName name="slg12r">#REF!</definedName>
    <definedName name="slg12x">#REF!</definedName>
    <definedName name="slg15r">#REF!</definedName>
    <definedName name="slg15x">#REF!</definedName>
    <definedName name="slg20r">#REF!</definedName>
    <definedName name="slg20x">#REF!</definedName>
    <definedName name="slg4r">#REF!</definedName>
    <definedName name="slg4x">#REF!</definedName>
    <definedName name="slg6r">#REF!</definedName>
    <definedName name="slg6x">#REF!</definedName>
    <definedName name="slg8r">#REF!</definedName>
    <definedName name="slg8x">#REF!</definedName>
    <definedName name="slh10r">#REF!</definedName>
    <definedName name="slh10x">#REF!</definedName>
    <definedName name="slh12r">#REF!</definedName>
    <definedName name="slh12x">#REF!</definedName>
    <definedName name="slh15r">#REF!</definedName>
    <definedName name="slh15x">#REF!</definedName>
    <definedName name="slh20r">#REF!</definedName>
    <definedName name="slh20x">#REF!</definedName>
    <definedName name="slh42n">#REF!</definedName>
    <definedName name="slh4n1">#REF!</definedName>
    <definedName name="slh4n19">#REF!</definedName>
    <definedName name="slh4n20">#REF!</definedName>
    <definedName name="slh4n21">#REF!</definedName>
    <definedName name="slh4n22">#REF!</definedName>
    <definedName name="slh4n3">#REF!</definedName>
    <definedName name="slh4n4">#REF!</definedName>
    <definedName name="slh4n8">#REF!</definedName>
    <definedName name="slh4nr">#REF!</definedName>
    <definedName name="slh4r">#REF!</definedName>
    <definedName name="slh4x">#REF!</definedName>
    <definedName name="slh6r">#REF!</definedName>
    <definedName name="slh6x">#REF!</definedName>
    <definedName name="slh8r">#REF!</definedName>
    <definedName name="slh8x">#REF!</definedName>
    <definedName name="slk">#REF!</definedName>
    <definedName name="sll">#REF!</definedName>
    <definedName name="soc3p">#REF!</definedName>
    <definedName name="Soi">#REF!</definedName>
    <definedName name="Solieukiemkecu">#REF!</definedName>
    <definedName name="son">#REF!</definedName>
    <definedName name="SORT">#REF!</definedName>
    <definedName name="SOTIEN_BKTC">#REF!</definedName>
    <definedName name="SPEC">#REF!</definedName>
    <definedName name="SPECSUMMARY">#REF!</definedName>
    <definedName name="ST_TH2_131">3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t">#REF!</definedName>
    <definedName name="SUMMARY">#REF!</definedName>
    <definedName name="sumTB">#REF!</definedName>
    <definedName name="sumXL">#REF!</definedName>
    <definedName name="t101p">#REF!</definedName>
    <definedName name="t103p">#REF!</definedName>
    <definedName name="t10nc1p">#REF!</definedName>
    <definedName name="t10vl1p">#REF!</definedName>
    <definedName name="t121p">#REF!</definedName>
    <definedName name="t123p">#REF!</definedName>
    <definedName name="t141p">#REF!</definedName>
    <definedName name="t143p">#REF!</definedName>
    <definedName name="t14nc3p">#REF!</definedName>
    <definedName name="t14vl3p">#REF!</definedName>
    <definedName name="T44QUAN3">#REF!</definedName>
    <definedName name="T45GOVAP1">#REF!</definedName>
    <definedName name="T45HCUCHI">#REF!</definedName>
    <definedName name="T45HHOCMON">#REF!</definedName>
    <definedName name="T45QBINHCHANH">#REF!</definedName>
    <definedName name="T45QBINHTAN">#REF!</definedName>
    <definedName name="T45QBINHTHANH1">#REF!</definedName>
    <definedName name="T45QBINHTHANH2">#REF!</definedName>
    <definedName name="T45QGOVAP1">#REF!</definedName>
    <definedName name="T45QGOVAP2">#REF!</definedName>
    <definedName name="T45QPHUNHUAN">#REF!</definedName>
    <definedName name="T45QTANBINH2">#REF!</definedName>
    <definedName name="T45QTANHBINH1">#REF!</definedName>
    <definedName name="T45QTANPHU">#REF!</definedName>
    <definedName name="T45QTHUDUC1">#REF!</definedName>
    <definedName name="T45QTHUDUC2">#REF!</definedName>
    <definedName name="T45QUAN1">#REF!</definedName>
    <definedName name="T45QUAN10">#REF!</definedName>
    <definedName name="T45QUAN11">#REF!</definedName>
    <definedName name="T45QUAN12">#REF!</definedName>
    <definedName name="T45QUAN2">#REF!</definedName>
    <definedName name="T45QUAN3">#REF!</definedName>
    <definedName name="T45QUAN4">#REF!</definedName>
    <definedName name="T45QUAN6A">#REF!</definedName>
    <definedName name="T45QUAN6B">#REF!</definedName>
    <definedName name="T45QUAN7">#REF!</definedName>
    <definedName name="T45QUAN8B">#REF!</definedName>
    <definedName name="T45QUAN9">#REF!</definedName>
    <definedName name="tadao">#REF!</definedName>
    <definedName name="TAMTINH">#REF!</definedName>
    <definedName name="TANBINH1">#REF!</definedName>
    <definedName name="TANBINH2">#REF!</definedName>
    <definedName name="TANPHU">#REF!</definedName>
    <definedName name="TaxTV">10%</definedName>
    <definedName name="TaxXL">5%</definedName>
    <definedName name="TBA">#REF!</definedName>
    <definedName name="tbtram">#REF!</definedName>
    <definedName name="TC">#REF!</definedName>
    <definedName name="TC_NHANH1">#REF!</definedName>
    <definedName name="TC44HCUCHI">#REF!</definedName>
    <definedName name="TC44HHOCMON">#REF!</definedName>
    <definedName name="TC44QBINHCHANH">#REF!</definedName>
    <definedName name="TC44QBINHTAN">#REF!</definedName>
    <definedName name="TC44QBINHTHANH1">#REF!</definedName>
    <definedName name="TC44QBINHTHANH2">#REF!</definedName>
    <definedName name="TC44QGOVAP1">#REF!</definedName>
    <definedName name="TC44QGOVAP2">#REF!</definedName>
    <definedName name="TC44QPHUNHUAN">#REF!</definedName>
    <definedName name="TC44QTANBINH1">#REF!</definedName>
    <definedName name="TC44QTANBINH2">#REF!</definedName>
    <definedName name="TC44QTANPHU">#REF!</definedName>
    <definedName name="TC44QTHUDUC1">#REF!</definedName>
    <definedName name="TC44QTHUDUC2">#REF!</definedName>
    <definedName name="TC44QUAN1">#REF!</definedName>
    <definedName name="TC44QUAN10">#REF!</definedName>
    <definedName name="TC44QUAN11">#REF!</definedName>
    <definedName name="TC44QUAN12">#REF!</definedName>
    <definedName name="TC44QUAN2">#REF!</definedName>
    <definedName name="TC44QUAN32">#REF!</definedName>
    <definedName name="TC44QUAN4">#REF!</definedName>
    <definedName name="TC44QUAN5">#REF!</definedName>
    <definedName name="TC44QUAN6A">#REF!</definedName>
    <definedName name="TC44QUAN6B">#REF!</definedName>
    <definedName name="TC44QUAN7">#REF!</definedName>
    <definedName name="TC44QUAN8A">#REF!</definedName>
    <definedName name="TC44QUAN8B">#REF!</definedName>
    <definedName name="Tchuan">#REF!</definedName>
    <definedName name="td1p">#REF!</definedName>
    <definedName name="td3p">#REF!</definedName>
    <definedName name="tdnc1p">#REF!</definedName>
    <definedName name="tdo">#REF!</definedName>
    <definedName name="tdtr2cnc">#REF!</definedName>
    <definedName name="tdtr2cvl">#REF!</definedName>
    <definedName name="tdvl1p">#REF!</definedName>
    <definedName name="tenck">#REF!</definedName>
    <definedName name="TENCN">#REF!</definedName>
    <definedName name="TG">#REF!</definedName>
    <definedName name="th">#REF!</definedName>
    <definedName name="thang">#REF!</definedName>
    <definedName name="thanhthao" hidden="1">{#N/A,#N/A,FALSE,"Chi ti?t"}</definedName>
    <definedName name="thanhtien">#REF!</definedName>
    <definedName name="thepban">#REF!</definedName>
    <definedName name="thepto">#REF!</definedName>
    <definedName name="thetichck">#REF!</definedName>
    <definedName name="THGO1pnc">#REF!</definedName>
    <definedName name="thht">#REF!</definedName>
    <definedName name="THI">#REF!</definedName>
    <definedName name="thinh">#REF!</definedName>
    <definedName name="thkp3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DUC1">#REF!</definedName>
    <definedName name="THUDUC2">#REF!</definedName>
    <definedName name="thue">6</definedName>
    <definedName name="Tien">#REF!</definedName>
    <definedName name="Tim_lan_xuat_hien">#REF!</definedName>
    <definedName name="tim_xuat_hien">#REF!</definedName>
    <definedName name="TITAN">#REF!</definedName>
    <definedName name="TK">#REF!</definedName>
    <definedName name="TKCOÙ">#REF!</definedName>
    <definedName name="TKNÔÏ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luong">#REF!</definedName>
    <definedName name="ton">#REF!</definedName>
    <definedName name="Tong_nhom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OP">#REF!</definedName>
    <definedName name="TOYOTA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">#REF!</definedName>
    <definedName name="TRA_VL">#REF!</definedName>
    <definedName name="TRADE2">#REF!</definedName>
    <definedName name="TRAM">#REF!</definedName>
    <definedName name="TRAvH">#REF!</definedName>
    <definedName name="TRAVL">#REF!</definedName>
    <definedName name="TT">#REF!</definedName>
    <definedName name="TT_1P">#REF!</definedName>
    <definedName name="TT_3p">#REF!</definedName>
    <definedName name="ttam">#REF!</definedName>
    <definedName name="ttao">#REF!</definedName>
    <definedName name="ttbt">#REF!</definedName>
    <definedName name="tthi">#REF!</definedName>
    <definedName name="ttronmk">#REF!</definedName>
    <definedName name="TUAN45">#REF!</definedName>
    <definedName name="TUAN46">#REF!</definedName>
    <definedName name="TUAN48">#REF!</definedName>
    <definedName name="TUAN49">#REF!</definedName>
    <definedName name="TUAN50">#REF!</definedName>
    <definedName name="TUAN51">#REF!</definedName>
    <definedName name="TUAN52">#REF!</definedName>
    <definedName name="tv75nc">#REF!</definedName>
    <definedName name="tv75vl">#REF!</definedName>
    <definedName name="TXB11QBINHCHANH">#REF!</definedName>
    <definedName name="TXB11QBINHTAN">#REF!</definedName>
    <definedName name="TXB11QBINHTHANH1">#REF!</definedName>
    <definedName name="TXB11QBINHTHANH2">#REF!</definedName>
    <definedName name="TXB11QCUCHI">#REF!</definedName>
    <definedName name="TXB11QGOVAP1">#REF!</definedName>
    <definedName name="TXB11QGOVAP2">#REF!</definedName>
    <definedName name="TXB11QHOCMON">#REF!</definedName>
    <definedName name="TXB11QPHUNHUAN">#REF!</definedName>
    <definedName name="TXB11QTANBINH1">#REF!</definedName>
    <definedName name="TXB11QTANBINH2">#REF!</definedName>
    <definedName name="TXB11QTANPHU">#REF!</definedName>
    <definedName name="TXB11QTHUDUC1">#REF!</definedName>
    <definedName name="TXB11QTHUDUC2">#REF!</definedName>
    <definedName name="TXB11QUAN1">#REF!</definedName>
    <definedName name="TXB11QUAN10">#REF!</definedName>
    <definedName name="TXB11QUAN11">#REF!</definedName>
    <definedName name="TXB11QUAN12">#REF!</definedName>
    <definedName name="TXB11QUAN2">#REF!</definedName>
    <definedName name="TXB11QUAN4">#REF!</definedName>
    <definedName name="TXB11QUAN6B">#REF!</definedName>
    <definedName name="TXB11QUAN7">#REF!</definedName>
    <definedName name="TXB11QUAN8A">#REF!</definedName>
    <definedName name="TXB11QUAN8B">#REF!</definedName>
    <definedName name="TXB44QUAN5">#REF!</definedName>
    <definedName name="TXB44QUAN6A">#REF!</definedName>
    <definedName name="ty_le">#REF!</definedName>
    <definedName name="ty_le_BTN">#REF!</definedName>
    <definedName name="Ty_le1">#REF!</definedName>
    <definedName name="USD">#REF!</definedName>
    <definedName name="V_t_tõ">#REF!</definedName>
    <definedName name="VARIINST">#REF!</definedName>
    <definedName name="VARIPURC">#REF!</definedName>
    <definedName name="vat">5</definedName>
    <definedName name="vccot">#REF!</definedName>
    <definedName name="VCHT">#REF!</definedName>
    <definedName name="vctb">#REF!</definedName>
    <definedName name="vd3p">#REF!</definedName>
    <definedName name="vl1p">#REF!</definedName>
    <definedName name="vl3p">#REF!</definedName>
    <definedName name="Vlcap0.7">#REF!</definedName>
    <definedName name="VLcap1">#REF!</definedName>
    <definedName name="vldn400">#REF!</definedName>
    <definedName name="vldn600">#REF!</definedName>
    <definedName name="VLDP">#REF!</definedName>
    <definedName name="vltram">#REF!</definedName>
    <definedName name="VND">#REF!</definedName>
    <definedName name="voi">#REF!</definedName>
    <definedName name="vr3p">#REF!</definedName>
    <definedName name="VTu">#REF!</definedName>
    <definedName name="VTVUA">#REF!</definedName>
    <definedName name="VÙ">#REF!</definedName>
    <definedName name="vung">#REF!</definedName>
    <definedName name="vungdcd">#REF!</definedName>
    <definedName name="vungdcl">#REF!</definedName>
    <definedName name="vungnhapk">#REF!</definedName>
    <definedName name="vungnhapl">#REF!</definedName>
    <definedName name="vungxuatk">#REF!</definedName>
    <definedName name="vungxuatl">#REF!</definedName>
    <definedName name="W">#REF!</definedName>
    <definedName name="wrn.chi._.tiÆt." hidden="1">{#N/A,#N/A,FALSE,"Chi ti?t"}</definedName>
    <definedName name="X">#REF!</definedName>
    <definedName name="x1pind">#REF!</definedName>
    <definedName name="x1ping">#REF!</definedName>
    <definedName name="x1pint">#REF!</definedName>
    <definedName name="XCCT">0.5</definedName>
    <definedName name="xfco">#REF!</definedName>
    <definedName name="xfco3p">#REF!</definedName>
    <definedName name="xfcotnc">#REF!</definedName>
    <definedName name="xfcotvl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3p">#REF!</definedName>
    <definedName name="xigvl3p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3p">#REF!</definedName>
    <definedName name="xint1p">#REF!</definedName>
    <definedName name="xinvl3p">#REF!</definedName>
    <definedName name="xit">#REF!</definedName>
    <definedName name="xit1">#REF!</definedName>
    <definedName name="xit1p">#REF!</definedName>
    <definedName name="xit2nc3p">#REF!</definedName>
    <definedName name="xit2vl3p">#REF!</definedName>
    <definedName name="xit3p">#REF!</definedName>
    <definedName name="xitnc3p">#REF!</definedName>
    <definedName name="xitvl3p">#REF!</definedName>
    <definedName name="xl">#REF!</definedName>
    <definedName name="xlc">#REF!</definedName>
    <definedName name="xlk">#REF!</definedName>
    <definedName name="xmp40">#REF!</definedName>
    <definedName name="xn">#REF!</definedName>
    <definedName name="xoanhapk">#REF!,#REF!</definedName>
    <definedName name="xoanhapl">#REF!,#REF!</definedName>
    <definedName name="xoaxuatk">#REF!</definedName>
    <definedName name="xoaxuatl">#REF!</definedName>
    <definedName name="XUAÁT">#REF!</definedName>
    <definedName name="Xuân">#REF!</definedName>
    <definedName name="xxxs">#REF!</definedName>
    <definedName name="z" hidden="1">{"'Sheet1'!$L$16"}</definedName>
    <definedName name="ZYX">#REF!</definedName>
    <definedName name="ZZZ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comments8.xml><?xml version="1.0" encoding="utf-8"?>
<comments xmlns="http://schemas.openxmlformats.org/spreadsheetml/2006/main">
  <authors>
    <author>Smart</author>
  </authors>
  <commentList>
    <comment ref="B7" authorId="0">
      <text>
        <r>
          <rPr>
            <b/>
            <sz val="8"/>
            <rFont val="Tahoma"/>
            <family val="2"/>
          </rPr>
          <t>Smart:</t>
        </r>
        <r>
          <rPr>
            <sz val="8"/>
            <rFont val="Tahoma"/>
            <family val="2"/>
          </rPr>
          <t xml:space="preserve">
làm rõ hơn so qui định trước đây---cột này thể hiện mục đích hiện trạng</t>
        </r>
      </text>
    </comment>
    <comment ref="D7" authorId="0">
      <text>
        <r>
          <rPr>
            <b/>
            <sz val="8"/>
            <rFont val="Tahoma"/>
            <family val="2"/>
          </rPr>
          <t>Smart:</t>
        </r>
        <r>
          <rPr>
            <sz val="8"/>
            <rFont val="Tahoma"/>
            <family val="2"/>
          </rPr>
          <t xml:space="preserve">
cột này thể hiện mục đích đã giao đã cho thuê nhưng chưa thực hiện theo mục đích này</t>
        </r>
      </text>
    </comment>
  </commentList>
</comments>
</file>

<file path=xl/sharedStrings.xml><?xml version="1.0" encoding="utf-8"?>
<sst xmlns="http://schemas.openxmlformats.org/spreadsheetml/2006/main" count="1683" uniqueCount="475">
  <si>
    <t>STT</t>
  </si>
  <si>
    <t xml:space="preserve"> </t>
  </si>
  <si>
    <t>BHK</t>
  </si>
  <si>
    <t>CDS</t>
  </si>
  <si>
    <t>GDC</t>
  </si>
  <si>
    <t>NKH</t>
  </si>
  <si>
    <t>TKT</t>
  </si>
  <si>
    <t>UBQ</t>
  </si>
  <si>
    <t>CLN</t>
  </si>
  <si>
    <t>DBV</t>
  </si>
  <si>
    <t>DCH</t>
  </si>
  <si>
    <t>TCN</t>
  </si>
  <si>
    <t>DGD</t>
  </si>
  <si>
    <t>TSN</t>
  </si>
  <si>
    <t>DGT</t>
  </si>
  <si>
    <t>DNL</t>
  </si>
  <si>
    <t>DSH</t>
  </si>
  <si>
    <t>DTL</t>
  </si>
  <si>
    <t>DTT</t>
  </si>
  <si>
    <t>DVH</t>
  </si>
  <si>
    <t>DYT</t>
  </si>
  <si>
    <t>LUK</t>
  </si>
  <si>
    <t>NTD</t>
  </si>
  <si>
    <t>NTS</t>
  </si>
  <si>
    <t>ONT</t>
  </si>
  <si>
    <t>TMD</t>
  </si>
  <si>
    <t>SKC</t>
  </si>
  <si>
    <t>SON</t>
  </si>
  <si>
    <t>TIN</t>
  </si>
  <si>
    <t>TON</t>
  </si>
  <si>
    <t>TSC</t>
  </si>
  <si>
    <t>TKQ</t>
  </si>
  <si>
    <t>Đất ở</t>
  </si>
  <si>
    <t>CỘNG HÒA XÃ HỘI CHỦ NGHĨA VIỆT NAM</t>
  </si>
  <si>
    <t>Độc lập - Tự do - Hạnh phúc</t>
  </si>
  <si>
    <t>Biểu 12/TKĐĐ</t>
  </si>
  <si>
    <t>BIẾN ĐỘNG DIỆN TÍCH THEO MỤC ĐÍCH SỬ DỤNG ĐẤT</t>
  </si>
  <si>
    <t xml:space="preserve">   Đơn vị báo cáo:</t>
  </si>
  <si>
    <t>Tỉnh: Đồng Nai</t>
  </si>
  <si>
    <t>Thứ tự</t>
  </si>
  <si>
    <t>MỤC ĐÍCH SỬ DỤNG</t>
  </si>
  <si>
    <t>Mã</t>
  </si>
  <si>
    <t>Ghi chú</t>
  </si>
  <si>
    <t>Tăng (+) 
giảm (-)</t>
  </si>
  <si>
    <t>I</t>
  </si>
  <si>
    <t>Tổng diện tích đất của đơn vị hành chính (1+2+3)</t>
  </si>
  <si>
    <t>Đất nông nghiệp</t>
  </si>
  <si>
    <t>NNP</t>
  </si>
  <si>
    <t>1.1</t>
  </si>
  <si>
    <t>Đất sản xuất nông nghiệp</t>
  </si>
  <si>
    <t>SXN</t>
  </si>
  <si>
    <t>1.1.1</t>
  </si>
  <si>
    <t>Đất trồng cây hàng năm</t>
  </si>
  <si>
    <t>CHN</t>
  </si>
  <si>
    <t>1.1.1.1</t>
  </si>
  <si>
    <t xml:space="preserve">   Đất trồng lúa </t>
  </si>
  <si>
    <t>LUA</t>
  </si>
  <si>
    <t>1.1.1.1.1</t>
  </si>
  <si>
    <t xml:space="preserve">          Đất chuyên trồng lúa nước</t>
  </si>
  <si>
    <t>LUC</t>
  </si>
  <si>
    <t>1.1.1.1.2</t>
  </si>
  <si>
    <t xml:space="preserve">         Đất trồng lúa nước còn lại</t>
  </si>
  <si>
    <t>1.1.1.1.3</t>
  </si>
  <si>
    <t xml:space="preserve">         Đất trồng lúa nương</t>
  </si>
  <si>
    <t>LUN</t>
  </si>
  <si>
    <t>1.1.1.2</t>
  </si>
  <si>
    <t xml:space="preserve">   Đất trồng cây hàng năm khác</t>
  </si>
  <si>
    <t>HNK</t>
  </si>
  <si>
    <t>1.1.2</t>
  </si>
  <si>
    <t>Đất trồng cây lâu năm</t>
  </si>
  <si>
    <t>1.2</t>
  </si>
  <si>
    <t>Đất lâm nghiệp</t>
  </si>
  <si>
    <t>LNP</t>
  </si>
  <si>
    <t>1.2.1</t>
  </si>
  <si>
    <t xml:space="preserve">  Đất rừng sản xuất</t>
  </si>
  <si>
    <t>RSX</t>
  </si>
  <si>
    <t>1.2.2</t>
  </si>
  <si>
    <t xml:space="preserve">  Đất rừng phòng hộ</t>
  </si>
  <si>
    <t>RPH</t>
  </si>
  <si>
    <t>1.2.3</t>
  </si>
  <si>
    <t xml:space="preserve">  Đất rừng đặc dụng</t>
  </si>
  <si>
    <t>RDD</t>
  </si>
  <si>
    <t>1.3</t>
  </si>
  <si>
    <t>Đất nuôi trồng thủy sản</t>
  </si>
  <si>
    <t>1.4</t>
  </si>
  <si>
    <t>Đất làm muối</t>
  </si>
  <si>
    <t>LMU</t>
  </si>
  <si>
    <t>1.5</t>
  </si>
  <si>
    <t>Đất nông nghiệp khác</t>
  </si>
  <si>
    <t>Đất phi nông nghiệp</t>
  </si>
  <si>
    <t>PNN</t>
  </si>
  <si>
    <t>2.1</t>
  </si>
  <si>
    <t>OCT</t>
  </si>
  <si>
    <t>2.1.1</t>
  </si>
  <si>
    <t xml:space="preserve">   Đất ở tại nông thôn</t>
  </si>
  <si>
    <t>2.1.2</t>
  </si>
  <si>
    <t xml:space="preserve">   Đất ở tại đô thị</t>
  </si>
  <si>
    <t>ODT</t>
  </si>
  <si>
    <t>2.2</t>
  </si>
  <si>
    <t>Đất chuyên dùng</t>
  </si>
  <si>
    <t>CDG</t>
  </si>
  <si>
    <t>2.2.1</t>
  </si>
  <si>
    <t xml:space="preserve">  Đất xây dựng trụ sở cơ quan </t>
  </si>
  <si>
    <t>2.2.2</t>
  </si>
  <si>
    <t xml:space="preserve">  Đất quốc phòng</t>
  </si>
  <si>
    <t>CQP</t>
  </si>
  <si>
    <t>2.2.3</t>
  </si>
  <si>
    <t xml:space="preserve">  Đất an ninh</t>
  </si>
  <si>
    <t>CAN</t>
  </si>
  <si>
    <t>2.2.4</t>
  </si>
  <si>
    <t xml:space="preserve">  Đất xây dựng công trình sự nghiệp</t>
  </si>
  <si>
    <t>DSN</t>
  </si>
  <si>
    <t>2.2.4.1</t>
  </si>
  <si>
    <t xml:space="preserve">        Đất xây dựng trụ sở của tổ chức sự nghiệp</t>
  </si>
  <si>
    <t>DTS</t>
  </si>
  <si>
    <t>2.2.4.2</t>
  </si>
  <si>
    <t xml:space="preserve">        Đất  xây dựng cơ sở văn hóa</t>
  </si>
  <si>
    <t>2.2.4.3</t>
  </si>
  <si>
    <t xml:space="preserve">        Đất xây dựng  cơ sở dịch vụ xã hội</t>
  </si>
  <si>
    <t>DXH</t>
  </si>
  <si>
    <t>2.2.4.4</t>
  </si>
  <si>
    <t xml:space="preserve">        Đất xây dựng cơ sở y tế</t>
  </si>
  <si>
    <t>2.2.4.5</t>
  </si>
  <si>
    <t xml:space="preserve">        Đất xây dựng cơ sở giáo dục và đào tạo</t>
  </si>
  <si>
    <t>2.2.4.6</t>
  </si>
  <si>
    <t xml:space="preserve">        Đất xây dựng cơ sở thể dục thể thao</t>
  </si>
  <si>
    <t>2.2.4.7</t>
  </si>
  <si>
    <t xml:space="preserve">        Đất xây dựng cơ sở khoa học và công nghệ</t>
  </si>
  <si>
    <t>DKH</t>
  </si>
  <si>
    <t>2.2.4.8</t>
  </si>
  <si>
    <t xml:space="preserve">        Đất xây dựng cơ sở ngoại giao</t>
  </si>
  <si>
    <t>DNG</t>
  </si>
  <si>
    <t>2.2.4.9</t>
  </si>
  <si>
    <t xml:space="preserve">        Đất xây dựng công trình sự nghiệp khác</t>
  </si>
  <si>
    <t>DSK</t>
  </si>
  <si>
    <t>2.2.5</t>
  </si>
  <si>
    <t xml:space="preserve">  Đất sản xuất, kinh doanh phi nông nghiệp</t>
  </si>
  <si>
    <t>CSK</t>
  </si>
  <si>
    <t>2.2.5.1</t>
  </si>
  <si>
    <t>SKK</t>
  </si>
  <si>
    <t>SKN</t>
  </si>
  <si>
    <t>SKS</t>
  </si>
  <si>
    <t>SKX</t>
  </si>
  <si>
    <t>2.2.6</t>
  </si>
  <si>
    <t xml:space="preserve">  Đất có mục đích công cộng</t>
  </si>
  <si>
    <t>CCC</t>
  </si>
  <si>
    <t>2.2.6.1</t>
  </si>
  <si>
    <t xml:space="preserve">     Đất giao thông</t>
  </si>
  <si>
    <t>2.2.6.2</t>
  </si>
  <si>
    <t xml:space="preserve">     Đất thủy lợi</t>
  </si>
  <si>
    <t>2.2.6.3</t>
  </si>
  <si>
    <t xml:space="preserve">     Đất có di tích lịch sử - văn hóa </t>
  </si>
  <si>
    <t>DDT</t>
  </si>
  <si>
    <t>2.2.6.4</t>
  </si>
  <si>
    <t xml:space="preserve">     Đất danh lam thắng cảnh</t>
  </si>
  <si>
    <t>DDL</t>
  </si>
  <si>
    <t>2.2.6.5</t>
  </si>
  <si>
    <t xml:space="preserve">    Đất sinh hoạt cộng đồng</t>
  </si>
  <si>
    <t>2.2.6.6</t>
  </si>
  <si>
    <t xml:space="preserve">    Đất khu vui chơi, giải trí công cộng</t>
  </si>
  <si>
    <t>DKV</t>
  </si>
  <si>
    <t>2.2.6.7</t>
  </si>
  <si>
    <t xml:space="preserve">     Đất công trình năng lượng</t>
  </si>
  <si>
    <t>2.2.6.8</t>
  </si>
  <si>
    <t xml:space="preserve">     Đất công trình bưu chính, viễn thông</t>
  </si>
  <si>
    <t>2.2.6.9</t>
  </si>
  <si>
    <t xml:space="preserve">     Đất chợ</t>
  </si>
  <si>
    <t>2.2.6.10</t>
  </si>
  <si>
    <t xml:space="preserve">     Đất bãi thải, xử lý chất thải</t>
  </si>
  <si>
    <t>DRA</t>
  </si>
  <si>
    <t>2.2.6.11</t>
  </si>
  <si>
    <t xml:space="preserve">     Đất công trình công cộng khác</t>
  </si>
  <si>
    <t>DCK</t>
  </si>
  <si>
    <t>2.3</t>
  </si>
  <si>
    <t xml:space="preserve"> Đất cơ sở tôn giáo</t>
  </si>
  <si>
    <t>2.4</t>
  </si>
  <si>
    <t xml:space="preserve"> Đất cơ sở tín ngưỡng</t>
  </si>
  <si>
    <t>2.5</t>
  </si>
  <si>
    <t xml:space="preserve">  Đất làm nghĩa trang, nghĩa địa, nhà tang lễ, NHT</t>
  </si>
  <si>
    <t>2.6</t>
  </si>
  <si>
    <t>Đất sông, ngòi, kênh, rạch, suối</t>
  </si>
  <si>
    <t>2.7</t>
  </si>
  <si>
    <t>Đất có mặt nước chuyên dùng</t>
  </si>
  <si>
    <t>MNC</t>
  </si>
  <si>
    <t>2.8</t>
  </si>
  <si>
    <t>Đất phi nông nghiệp khác</t>
  </si>
  <si>
    <t>PNK</t>
  </si>
  <si>
    <t xml:space="preserve"> Đất chưa sử dụng</t>
  </si>
  <si>
    <t>CSD</t>
  </si>
  <si>
    <t>3.1</t>
  </si>
  <si>
    <t xml:space="preserve">   Đất bằng chưa sử dụng</t>
  </si>
  <si>
    <t>BCS</t>
  </si>
  <si>
    <t>3.2</t>
  </si>
  <si>
    <t xml:space="preserve">   Đất đồi núi chưa sử dụng</t>
  </si>
  <si>
    <t>DCS</t>
  </si>
  <si>
    <t>3.3</t>
  </si>
  <si>
    <t xml:space="preserve">   Núi đá không có rừng cây</t>
  </si>
  <si>
    <t>NCS</t>
  </si>
  <si>
    <t>LOẠI ĐẤT</t>
  </si>
  <si>
    <t>Thø tù</t>
  </si>
  <si>
    <t>Lo¹i ®Êt</t>
  </si>
  <si>
    <t>(1)</t>
  </si>
  <si>
    <t>(2)</t>
  </si>
  <si>
    <t>(3)</t>
  </si>
  <si>
    <t>(4)=(5)+(15)</t>
  </si>
  <si>
    <t>NHK</t>
  </si>
  <si>
    <t>Đất nuôi trồng thuỷ sản</t>
  </si>
  <si>
    <t xml:space="preserve">  Đất ở tại nông thôn</t>
  </si>
  <si>
    <t>SKT</t>
  </si>
  <si>
    <t xml:space="preserve">     Đất khu công nghiệp</t>
  </si>
  <si>
    <t>2.2.5.2</t>
  </si>
  <si>
    <t xml:space="preserve">     Đất cụm công nghiệp</t>
  </si>
  <si>
    <t>2.2.5.3</t>
  </si>
  <si>
    <t xml:space="preserve">     Đất thương mại, dịch vụ</t>
  </si>
  <si>
    <t>2.2.5.4</t>
  </si>
  <si>
    <t xml:space="preserve">     Đất cơ sở sản xuất phi nông nghiệp</t>
  </si>
  <si>
    <t>2.2.5.5</t>
  </si>
  <si>
    <t xml:space="preserve">     Đất sử dụng cho hoạt động khoáng sản</t>
  </si>
  <si>
    <t>2.2.5.6</t>
  </si>
  <si>
    <t xml:space="preserve">    Đất sản xuất vật liệu xây dựng, làm đồ gốm </t>
  </si>
  <si>
    <t>Đất làm nghĩa trang, nghĩa địa, nhà tang lễ, NHT</t>
  </si>
  <si>
    <t xml:space="preserve">  Đất phi nông nghiệp khác </t>
  </si>
  <si>
    <t>Biểu 04/TKĐĐ</t>
  </si>
  <si>
    <t>Biểu 05a/TKĐĐ</t>
  </si>
  <si>
    <t>Biểu 11/TKĐĐ</t>
  </si>
  <si>
    <t>Diện tích</t>
  </si>
  <si>
    <t>Đơn vị báo cáo:</t>
  </si>
  <si>
    <t>Độc lập - Tự do - Hạnh Phúc</t>
  </si>
  <si>
    <t xml:space="preserve">Biểu 01/TKĐĐ </t>
  </si>
  <si>
    <t>THỐNG KÊ, KIỂM KÊ DIỆN TÍCH ĐẤT ĐAI</t>
  </si>
  <si>
    <t>Đơn vị tính diện tích: ha</t>
  </si>
  <si>
    <t>Tổng diện tích các loại đất trong đơn vị hành chính</t>
  </si>
  <si>
    <t>Diện tích đất theo đối tượng sử dụng</t>
  </si>
  <si>
    <t xml:space="preserve">Diện tích đất theo đối tượng quản lý </t>
  </si>
  <si>
    <t>Tổng số</t>
  </si>
  <si>
    <t>Hộ gia đình, cá nhân trong nước (GDC)</t>
  </si>
  <si>
    <t>Tổ chức trong nước (TCC)</t>
  </si>
  <si>
    <t>Tổ chức nước ngoài (NNG)</t>
  </si>
  <si>
    <t>Người Việt Nam định cư ở nước ngoài (CNN)</t>
  </si>
  <si>
    <t>Cộng đồng dân cư và Cơ sở tôn giáo (CDS)</t>
  </si>
  <si>
    <t xml:space="preserve">Tổng số </t>
  </si>
  <si>
    <t>UBND cấp xã (UBQ)</t>
  </si>
  <si>
    <t>Tổ chức phát triển quỹ đất (TPQ)</t>
  </si>
  <si>
    <t>Cộng đồng dân cư và Tổ chức khác (TKQ)</t>
  </si>
  <si>
    <t>Tổ chức kinh tế (TKT)</t>
  </si>
  <si>
    <t>Cơ quan, đơn vị của Nhà nước (TCN)</t>
  </si>
  <si>
    <t>Tổ chức sự nghiệp công lập (TSN)</t>
  </si>
  <si>
    <t xml:space="preserve"> Tổ chức khác (TKH)</t>
  </si>
  <si>
    <t>Doanh nghiệp có vốn đầu tư nước ngoài (TVN)</t>
  </si>
  <si>
    <t>Tổ chức ngoại giao (TNG)</t>
  </si>
  <si>
    <t>(5)=(8)+(9)+…+(14)</t>
  </si>
  <si>
    <t>(6)</t>
  </si>
  <si>
    <t>(7)</t>
  </si>
  <si>
    <t>II</t>
  </si>
  <si>
    <t>Đất có mặt nước ven biển (quan sát)</t>
  </si>
  <si>
    <t>MVB</t>
  </si>
  <si>
    <t xml:space="preserve">   Đất mặt nước ven biển nuôi trồng thủy sản</t>
  </si>
  <si>
    <t>MVT</t>
  </si>
  <si>
    <t xml:space="preserve">   Đất mặt nước ven biển có rừng</t>
  </si>
  <si>
    <t>MVR</t>
  </si>
  <si>
    <t xml:space="preserve">   Đất mặt nước ven biển có mục đích khác</t>
  </si>
  <si>
    <t>MVK</t>
  </si>
  <si>
    <t xml:space="preserve">Biểu 02/TKĐĐ </t>
  </si>
  <si>
    <t>THỐNG KÊ, KIỂM KÊ DIỆN TÍCH ĐẤT NÔNG NGHIỆP</t>
  </si>
  <si>
    <t>Tỉnh:  Đồng Nai</t>
  </si>
  <si>
    <t>Tổng diện tích đất nông nghiệp trong đơn vị hành chính</t>
  </si>
  <si>
    <t>(4)=(5)+(14)</t>
  </si>
  <si>
    <t>(5)=(6)+…+(13)</t>
  </si>
  <si>
    <t>(14)=(15+..+(17)</t>
  </si>
  <si>
    <t xml:space="preserve">     Đất trồng lúa </t>
  </si>
  <si>
    <t>Đất trồng cây hàng năm khác</t>
  </si>
  <si>
    <t>1.1.1.2.1</t>
  </si>
  <si>
    <t xml:space="preserve">    Đất bằng trồng cây hàng năm khác</t>
  </si>
  <si>
    <t>1.1.1.2.2</t>
  </si>
  <si>
    <t xml:space="preserve">    Đất nương rẫy trồng cây hàng năm khác</t>
  </si>
  <si>
    <t xml:space="preserve">   Đất rừng sản xuất</t>
  </si>
  <si>
    <t xml:space="preserve">Biểu 03/TKĐĐ </t>
  </si>
  <si>
    <t>THỐNG KÊ, KIỂM KÊ DIỆN TÍCH ĐẤT PHI NÔNG NGHIỆP</t>
  </si>
  <si>
    <t>Tổng diện tích đất phi nông nghiệp trong đơn vị hành chính</t>
  </si>
  <si>
    <t xml:space="preserve">     Đất khu chế xuất</t>
  </si>
  <si>
    <t>2.2.5.7</t>
  </si>
  <si>
    <t>THỐNG KÊ, KIỂM KÊ DIỆN TÍCH  ĐẤT PHÂN THEO ĐƠN VỊ HÀNH CHÍNH</t>
  </si>
  <si>
    <t>Tổng diện tích đất của đơn vị hành chính</t>
  </si>
  <si>
    <t>Diện tích phân theo đơn vị hành chính cấp dưới trực thuộc</t>
  </si>
  <si>
    <t>(4)=(5)+….+(18)</t>
  </si>
  <si>
    <t>(5)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</si>
  <si>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</si>
  <si>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</si>
  <si>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</si>
  <si>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</si>
  <si>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</si>
  <si>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</si>
  <si>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</si>
  <si>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</si>
  <si>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</si>
  <si>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</si>
  <si>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Đất có mặt nước ven biển(quan sát)</t>
  </si>
  <si>
    <t xml:space="preserve">THỐNG KÊ, KIỂM KÊ DIỆN TÍCH ĐẤT THEO MỤC ĐÍCH ĐƯỢC GIAO, </t>
  </si>
  <si>
    <t xml:space="preserve"> ĐƯỢC THUÊ, ĐƯỢC CHUYỂN MỤC ĐÍCH SỬ DỤNG ĐẤT NHƯNG CHƯA THỰC HIỆN  </t>
  </si>
  <si>
    <t>MỤC ĐÍCH SỬ DỤNG ĐẤT THEO QUYẾT ĐỊNH GIAO, ĐƯỢC THUÊ, CHUYỂN MỤC ĐÍCH</t>
  </si>
  <si>
    <t>Diện tích theo đối tượng được giao đất, thuê đất chưa thực hiện</t>
  </si>
  <si>
    <t>Cơ quan đơn vị của Nhà nước (TCN)</t>
  </si>
  <si>
    <t>Tổ chức khác   (TKH)</t>
  </si>
  <si>
    <t>(4)=(5)+…+(13)</t>
  </si>
  <si>
    <t>Tổng diện tích đất nông nghiệp và phi nông nghiệp</t>
  </si>
  <si>
    <t>Ghi chú: Chi tiết từng trường hợp được giao, được thuê, được chuyển mục đích sử dụng nhưng chưa thực hiện có danh sách kèm theo (Biểu 5b/TKĐĐ)</t>
  </si>
  <si>
    <t>Mã đối tượng</t>
  </si>
  <si>
    <t xml:space="preserve"> Đơn vị báo cáo:</t>
  </si>
  <si>
    <t>Tổ chức khác (TKH)</t>
  </si>
  <si>
    <t xml:space="preserve">        Đơn vị báo cáo:</t>
  </si>
  <si>
    <t>Biểu 10 /TKĐĐ</t>
  </si>
  <si>
    <t>PHÂN TÍCH NGUYÊN NHÂN TĂNG, GIẢM DIỆN TÍCH CỦA CÁC LOẠI ĐẤT</t>
  </si>
  <si>
    <t xml:space="preserve">        Tỉnh: Đồng Nai</t>
  </si>
  <si>
    <t>Đất nghĩa trang, nghĩa địa, nhà tang lễ, NHT</t>
  </si>
  <si>
    <t xml:space="preserve">CƠ CẤU DIỆN TÍCH  THEO MỤC ĐÍCH SỬ DỤNG ĐẤT VÀ ĐỐI TƯỢNG SỬ DỤNG, QUẢN LÝ ĐẤT </t>
  </si>
  <si>
    <t xml:space="preserve"> Cơ cấu diện tích loại đất so với tổng diện tích trong đơn vị hành chính </t>
  </si>
  <si>
    <t>Cơ cấu diện tích theo đối tượng sử dụng</t>
  </si>
  <si>
    <t>Hộ gia đình cá nhân trong nước(GDC)</t>
  </si>
  <si>
    <t>Cộng đồng dân cư và cơ sở tôn giáo (CDS)</t>
  </si>
  <si>
    <t>Cộng đồng dân cư và Tổ chức khác  (TKQ)</t>
  </si>
  <si>
    <t>%</t>
  </si>
  <si>
    <t>Tổng diện tích đất của ĐVHC (1+2+3)</t>
  </si>
  <si>
    <t xml:space="preserve">       Đơn vị báo cáo:</t>
  </si>
  <si>
    <t xml:space="preserve">Biểu 13/TKĐĐ </t>
  </si>
  <si>
    <t xml:space="preserve"> SO SÁNH HIỆN TRẠNG SỬ DỤNG ĐẤT VÀ KẾ HOẠCH SỬ DỤNG ĐẤT TRONG KỲ QUY HOẠCH</t>
  </si>
  <si>
    <t xml:space="preserve">         Tỉnh: Đồng Nai</t>
  </si>
  <si>
    <t xml:space="preserve">So sánh hiện trạng sử dụng đất và chỉ tiêu quy hoạch, kế hoạch sử dụng đất tính của năm thống kê, kiểm kê </t>
  </si>
  <si>
    <t>So sánh diện tích chuyển mục đích giữa số liệu thống kê, kiểm kê đất đai với số liệu quy hoạch, kế hoạch sử dụng đất giữa năm …. với năm…..</t>
  </si>
  <si>
    <t>Diện tích thống kê, kiểm kê đất đai</t>
  </si>
  <si>
    <t xml:space="preserve">Diện tích theo quy hoạch/kế hoạch sử dụng đất </t>
  </si>
  <si>
    <t xml:space="preserve">So sánh </t>
  </si>
  <si>
    <t>Diện tích chuyển đi</t>
  </si>
  <si>
    <t xml:space="preserve">Diện tích chuyển đến </t>
  </si>
  <si>
    <t>Diện tích biến động trong kỳ thống kê, kiểm kê đất đai</t>
  </si>
  <si>
    <t>Diện tích chuyển mục đích theo quy hoạch, kế hoạch sử dụng đất</t>
  </si>
  <si>
    <t>So sánh</t>
  </si>
  <si>
    <t>(6)=(4)-(5)</t>
  </si>
  <si>
    <t>(9)=(7)-(8)</t>
  </si>
  <si>
    <t>(12)=(10)-(11)</t>
  </si>
  <si>
    <t>Mục đích sử dụng</t>
  </si>
  <si>
    <t>Diện tích (ha)</t>
  </si>
  <si>
    <t xml:space="preserve">   Tổng diện tích tự nhiên</t>
  </si>
  <si>
    <t>I. Đất nông nghiệp</t>
  </si>
  <si>
    <t>1. Đất sản xuất nông nghiệp</t>
  </si>
  <si>
    <t>2. Đất lâm nghiệp</t>
  </si>
  <si>
    <t>3. Đất nuôi trồng thuỷ sản</t>
  </si>
  <si>
    <t>4. Đất nông nghiệp khác</t>
  </si>
  <si>
    <t>II. Đất phi nông nghiệp</t>
  </si>
  <si>
    <t>1. Đất ở</t>
  </si>
  <si>
    <t>2. Đất chuyên dùng</t>
  </si>
  <si>
    <t>3. Đất cơ sở tôn giáo</t>
  </si>
  <si>
    <t>4. Đất cơ sở tín ngưỡng</t>
  </si>
  <si>
    <t>5. Đất nghĩa trang, nghĩa địa</t>
  </si>
  <si>
    <t xml:space="preserve">6. Đất sông, ngòi, kênh,  rạch, suối </t>
  </si>
  <si>
    <t>7. Đất có mặt nước chuyên dùng</t>
  </si>
  <si>
    <t>8. Đất phi nông nghiệp khác</t>
  </si>
  <si>
    <t>III. Đất chưa sử dụng</t>
  </si>
  <si>
    <t>1. Đất bằng chưa sử dụng</t>
  </si>
  <si>
    <t>2. Đất đồi núi chưa sử dụng</t>
  </si>
  <si>
    <t>3. Núi đá không có rừng cây</t>
  </si>
  <si>
    <t>Bảng 01: Thống kê diện tích theo mục đích sử dụng</t>
  </si>
  <si>
    <t>Tỷ lệ (%)</t>
  </si>
  <si>
    <t>MALĐ</t>
  </si>
  <si>
    <t>Loại đối tượng</t>
  </si>
  <si>
    <t>Theo mục đích sử dụng (ha)</t>
  </si>
  <si>
    <t>Đất chưa sử dụng</t>
  </si>
  <si>
    <t>I. Được giao sử dụng</t>
  </si>
  <si>
    <t>1. Hộ gia đình, cá nhân</t>
  </si>
  <si>
    <t>2. Tổ chức trong nước</t>
  </si>
  <si>
    <t>- Tổ chức kinh tế</t>
  </si>
  <si>
    <t>- Cơ quan, đơn vị của Nhà nước</t>
  </si>
  <si>
    <t>- Công trình sự nghiệp công lập</t>
  </si>
  <si>
    <t>- Tổ chức khác</t>
  </si>
  <si>
    <t>3. Doanh nghiệp có vốn đầu tư nước ngoài</t>
  </si>
  <si>
    <t xml:space="preserve">4. Người Việt Nam định cư ở nước ngoài </t>
  </si>
  <si>
    <t xml:space="preserve">5. Cộng đồng dân cư và cơ sở tôn giáo </t>
  </si>
  <si>
    <t>II. Được giao quản lý</t>
  </si>
  <si>
    <t>1. UBND cấp xã</t>
  </si>
  <si>
    <t>2. Tổ chức phát triễn quỹ đất</t>
  </si>
  <si>
    <t>3. Cộng đồng dân cư và tổ chức khác</t>
  </si>
  <si>
    <t>Bảng 02: Thống kê diện tích theo đối tượng sử dụng, quản lý</t>
  </si>
  <si>
    <t>MAĐT</t>
  </si>
  <si>
    <t>TCC</t>
  </si>
  <si>
    <t>TKH</t>
  </si>
  <si>
    <t>NNG</t>
  </si>
  <si>
    <t>CNN</t>
  </si>
  <si>
    <t>TPQ</t>
  </si>
  <si>
    <t>Mục đích sử dụng đất</t>
  </si>
  <si>
    <t>Tăng (+); giảm (-)</t>
  </si>
  <si>
    <t xml:space="preserve">Bảng 03: Biến động diện tích theo mục đích sử dụng đất </t>
  </si>
  <si>
    <t>Mã LĐ</t>
  </si>
  <si>
    <t xml:space="preserve">Bảng 04: Biến động theo đối tượng sử dụng, đối tượng quản lý đất </t>
  </si>
  <si>
    <t>(15)=(16)+...+(18)</t>
  </si>
  <si>
    <t>Loại đất</t>
  </si>
  <si>
    <t>Giảm khác</t>
  </si>
  <si>
    <t xml:space="preserve">Đất trồng cây lâu năm </t>
  </si>
  <si>
    <t>Đất rừng sản xuất</t>
  </si>
  <si>
    <t>Đất rừng phòng hộ</t>
  </si>
  <si>
    <t>Đất rừng đặc dụng</t>
  </si>
  <si>
    <t xml:space="preserve">Đất ở tại nông thôn </t>
  </si>
  <si>
    <t>Đất ở tại đô thị</t>
  </si>
  <si>
    <t>Đất bằng chưa sử dụng</t>
  </si>
  <si>
    <t>Đất đồi núi chưa sử dụng</t>
  </si>
  <si>
    <t>Núi đá không có rừng cây</t>
  </si>
  <si>
    <t>Cơ cấu diện tích theo đối tượng quản lý</t>
  </si>
  <si>
    <t>Đơn vị tính: ha</t>
  </si>
  <si>
    <t>Tăng khác</t>
  </si>
  <si>
    <t>Số liệu của phần mềm tính ra</t>
  </si>
  <si>
    <t>Số liệu tăng giảm khác đưa vào TK2015</t>
  </si>
  <si>
    <t>Đất xây dựng công trình sự nghiệp</t>
  </si>
  <si>
    <t>Đất có mục đích công cộng</t>
  </si>
  <si>
    <t>Đất cơ sở tôn giáo</t>
  </si>
  <si>
    <t>Đất cơ sở tín ngưỡng</t>
  </si>
  <si>
    <t xml:space="preserve">  (Đến ngày 31/12/2015)</t>
  </si>
  <si>
    <t>Người lập biểu</t>
  </si>
  <si>
    <t>Ngày        tháng        năm 2016</t>
  </si>
  <si>
    <r>
      <t>(15)</t>
    </r>
    <r>
      <rPr>
        <sz val="6"/>
        <color indexed="8"/>
        <rFont val="Times New Roman"/>
        <family val="1"/>
      </rPr>
      <t>=(16)+...+(18)</t>
    </r>
  </si>
  <si>
    <t>Diện tích năm 2015</t>
  </si>
  <si>
    <t>Đất trồng lúa</t>
  </si>
  <si>
    <t xml:space="preserve">Đất xây dựng trụ sở cơ quan </t>
  </si>
  <si>
    <t>Đất quốc phòng</t>
  </si>
  <si>
    <t>Đất an ninh</t>
  </si>
  <si>
    <t>Đất sản xuất, kinh doanh phi nông nghiệp</t>
  </si>
  <si>
    <t>So với năm 2014</t>
  </si>
  <si>
    <t>Bảo Hòa</t>
  </si>
  <si>
    <t>Lang Minh</t>
  </si>
  <si>
    <t>Suối Cao</t>
  </si>
  <si>
    <t>Suối Cát</t>
  </si>
  <si>
    <t>Xuân Bắc</t>
  </si>
  <si>
    <t>Xuân Định</t>
  </si>
  <si>
    <t>Xuân Hiệp</t>
  </si>
  <si>
    <t>Xuân Hòa</t>
  </si>
  <si>
    <t>Xuân Hưng</t>
  </si>
  <si>
    <t>Xuân Phú</t>
  </si>
  <si>
    <t>(18)</t>
  </si>
  <si>
    <t>(19)</t>
  </si>
  <si>
    <t>Xuân Tâm</t>
  </si>
  <si>
    <t>Xuân Thành</t>
  </si>
  <si>
    <t>Xuân Thọ</t>
  </si>
  <si>
    <t>Xuân Trường</t>
  </si>
  <si>
    <t>TT. Gia Ray</t>
  </si>
  <si>
    <t>Huyện: Xuân Lộc</t>
  </si>
  <si>
    <t xml:space="preserve">        Huyện: Xuân Lộc</t>
  </si>
  <si>
    <t xml:space="preserve">         Huyện: Xuân Lộc</t>
  </si>
  <si>
    <t>Ủy ban nhân dân huyện Xuân Lộc</t>
  </si>
  <si>
    <t>Phòng Tài nguyên và Môi trường huyện Xuân Lộc</t>
  </si>
  <si>
    <t>Phòng Tài nguyên &amp; Môi trường huyện Xuân Lộc</t>
  </si>
  <si>
    <t>Năm 2016</t>
  </si>
  <si>
    <t>Diện tích năm 2017</t>
  </si>
  <si>
    <t>Diện tích   Năm 2017</t>
  </si>
  <si>
    <t>Diện tích 
năm 2016</t>
  </si>
  <si>
    <t>So với năm 2016</t>
  </si>
  <si>
    <t>(6) = (4) - (5)</t>
  </si>
  <si>
    <t xml:space="preserve">  (Đến ngày 31/12/2018)</t>
  </si>
  <si>
    <t>Ngày        tháng        năm 2019</t>
  </si>
  <si>
    <t>Ngày          tháng          năm 2019</t>
  </si>
  <si>
    <t xml:space="preserve"> (Đến ngày 31/12/2018)</t>
  </si>
  <si>
    <t>(Từ ngày 01 /01 /2018 đến ngày 31/12/2018)</t>
  </si>
  <si>
    <t>Ngày         tháng         năm 2019</t>
  </si>
  <si>
    <t>Ngày        tháng         năm 2019</t>
  </si>
  <si>
    <t>Ngày          tháng          năm  2019</t>
  </si>
  <si>
    <t>Ngày         tháng         năm  2019</t>
  </si>
  <si>
    <t>Năm 2018 so với năm 2017</t>
  </si>
  <si>
    <t>Ngày       tháng         năm 2019</t>
  </si>
  <si>
    <t>Ngày       tháng        năm 2019</t>
  </si>
  <si>
    <t xml:space="preserve">   (Đến ngày 31/12/2018)</t>
  </si>
  <si>
    <t xml:space="preserve">    Ngày     tháng       năm 2019</t>
  </si>
  <si>
    <t>Ngày      tháng      năm 2019</t>
  </si>
  <si>
    <t>Đơn vị thực hiện</t>
  </si>
  <si>
    <t xml:space="preserve">Văn phòng Đăng ký Đất đai tỉnh Đồng Nai </t>
  </si>
  <si>
    <t>Phó Giám đốc
NGUYỄN ĐÌNH NGHĨA</t>
  </si>
  <si>
    <t>Phó Giám đốc
NGUYỄN ĐÌNH NGHĨA</t>
  </si>
  <si>
    <t>Văn phòng Đăng ký Đất đai tỉnh Đồng Nai 
Phó Giám đốc
NGUYỄN ĐÌNH NGHĨA</t>
  </si>
  <si>
    <r>
      <t>Phó Giám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đốc
NGUYỄN ĐÌNH NGHĨA</t>
    </r>
  </si>
  <si>
    <t xml:space="preserve">              Phó Giám đốc
       NGUYỄN ĐÌNH NGHĨA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</si>
</sst>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\ \ \ "/>
    <numFmt numFmtId="165" formatCode="&quot;\&quot;#,##0;[Red]&quot;\&quot;&quot;\&quot;\-#,##0"/>
    <numFmt numFmtId="166" formatCode="&quot;\&quot;#,##0.00;[Red]&quot;\&quot;&quot;\&quot;&quot;\&quot;&quot;\&quot;&quot;\&quot;&quot;\&quot;\-#,##0.00"/>
    <numFmt numFmtId="167" formatCode="&quot;\&quot;#,##0.00;[Red]&quot;\&quot;\-#,##0.00"/>
    <numFmt numFmtId="168" formatCode="&quot;\&quot;#,##0;[Red]&quot;\&quot;\-#,##0"/>
    <numFmt numFmtId="169" formatCode="0_);\(0\)"/>
    <numFmt numFmtId="170" formatCode="\(#\)"/>
    <numFmt numFmtId="171" formatCode="#,##0;[Red]#,##0"/>
    <numFmt numFmtId="172" formatCode="#,##0.0000_);\(#,##0.0000\)"/>
    <numFmt numFmtId="173" formatCode="_(* #,##0.0000_);_(* \(#,##0.0000\);_(* &quot;-&quot;????_);_(@_)"/>
    <numFmt numFmtId="174" formatCode="_(* #,##0.00000_);_(* \(#,##0.00000\);_(* &quot;-&quot;?????_);_(@_)"/>
    <numFmt numFmtId="175" formatCode="_(* #,##0.0_);_(* \(#,##0.0\);_(* &quot;-&quot;?_);_(@_)"/>
    <numFmt numFmtId="176" formatCode="#,##0.0"/>
    <numFmt numFmtId="177" formatCode="#,##0.0000"/>
    <numFmt numFmtId="178" formatCode="#,##0.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#,##0.000000000000000"/>
    <numFmt numFmtId="190" formatCode="#,##0.0000000000000000"/>
    <numFmt numFmtId="191" formatCode="_(* #,##0_);_(* \(#,##0\);_(* &quot;-&quot;?_);_(@_)"/>
    <numFmt numFmtId="192" formatCode="_(* #,##0.00_);_(* \(#,##0.00\);_(* &quot;-&quot;?_);_(@_)"/>
    <numFmt numFmtId="193" formatCode="_(* #,##0.000_);_(* \(#,##0.000\);_(* &quot;-&quot;?_);_(@_)"/>
    <numFmt numFmtId="194" formatCode="_(* #,##0.0000_);_(* \(#,##0.0000\);_(* &quot;-&quot;?_);_(@_)"/>
    <numFmt numFmtId="195" formatCode="_(* #,##0.000_);_(* \(#,##0.000\);_(* &quot;-&quot;??_);_(@_)"/>
    <numFmt numFmtId="196" formatCode="_(* #,##0.0_);_(* \(#,##0.0\);_(* &quot;-&quot;??_);_(@_)"/>
  </numFmts>
  <fonts count="159">
    <font>
      <sz val="10"/>
      <name val="Arial"/>
      <family val="0"/>
    </font>
    <font>
      <sz val="14"/>
      <name val="??"/>
      <family val="3"/>
    </font>
    <font>
      <sz val="10"/>
      <name val="???"/>
      <family val="3"/>
    </font>
    <font>
      <b/>
      <sz val="10"/>
      <name val="Helv"/>
      <family val="0"/>
    </font>
    <font>
      <u val="single"/>
      <sz val="10.5"/>
      <color indexed="36"/>
      <name val=".VnTime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0.5"/>
      <color indexed="12"/>
      <name val=".VnTime"/>
      <family val="2"/>
    </font>
    <font>
      <sz val="10"/>
      <name val="MS Sans Serif"/>
      <family val="2"/>
    </font>
    <font>
      <b/>
      <sz val="11"/>
      <name val="Helv"/>
      <family val="0"/>
    </font>
    <font>
      <sz val="10"/>
      <name val="VNI-Helve-Condens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.VnTime"/>
      <family val="2"/>
    </font>
    <font>
      <sz val="9"/>
      <name val=".VnTime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i/>
      <sz val="11"/>
      <name val="Times New Roman"/>
      <family val="1"/>
    </font>
    <font>
      <sz val="6"/>
      <color indexed="8"/>
      <name val="Times New Roman"/>
      <family val="1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.VnTime"/>
      <family val="2"/>
    </font>
    <font>
      <sz val="10"/>
      <color indexed="8"/>
      <name val=".VnArial Narrow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.VnArial Narrow"/>
      <family val="2"/>
    </font>
    <font>
      <sz val="9"/>
      <color indexed="8"/>
      <name val=".VnTime"/>
      <family val="2"/>
    </font>
    <font>
      <b/>
      <u val="single"/>
      <sz val="10"/>
      <color indexed="8"/>
      <name val="Times New Roman"/>
      <family val="1"/>
    </font>
    <font>
      <sz val="10"/>
      <color indexed="8"/>
      <name val=".VnArial"/>
      <family val="2"/>
    </font>
    <font>
      <sz val="8"/>
      <color indexed="8"/>
      <name val=".VnArial"/>
      <family val="2"/>
    </font>
    <font>
      <sz val="14"/>
      <color indexed="8"/>
      <name val="Times New Roman"/>
      <family val="1"/>
    </font>
    <font>
      <sz val="8"/>
      <color indexed="8"/>
      <name val=".VnArial Narrow"/>
      <family val="2"/>
    </font>
    <font>
      <b/>
      <sz val="9"/>
      <color indexed="8"/>
      <name val=".VnArial Narrow"/>
      <family val="2"/>
    </font>
    <font>
      <b/>
      <sz val="9"/>
      <color indexed="8"/>
      <name val=".VnArial"/>
      <family val="2"/>
    </font>
    <font>
      <b/>
      <i/>
      <sz val="9"/>
      <color indexed="8"/>
      <name val="Arial"/>
      <family val="2"/>
    </font>
    <font>
      <b/>
      <i/>
      <sz val="9"/>
      <color indexed="8"/>
      <name val=".VnArial Narrow"/>
      <family val="2"/>
    </font>
    <font>
      <b/>
      <i/>
      <sz val="9"/>
      <color indexed="8"/>
      <name val=".VnArial"/>
      <family val="2"/>
    </font>
    <font>
      <sz val="9"/>
      <color indexed="8"/>
      <name val="Arial"/>
      <family val="2"/>
    </font>
    <font>
      <b/>
      <sz val="9"/>
      <color indexed="8"/>
      <name val=".VnTimeH"/>
      <family val="2"/>
    </font>
    <font>
      <b/>
      <u val="single"/>
      <sz val="9"/>
      <color indexed="8"/>
      <name val=".VnTime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.VnTimeH"/>
      <family val="2"/>
    </font>
    <font>
      <sz val="9"/>
      <color indexed="8"/>
      <name val=".Vn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7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7.5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.VnTime"/>
      <family val="2"/>
    </font>
    <font>
      <sz val="10"/>
      <color theme="1"/>
      <name val=".VnArial Narrow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.VnArial Narrow"/>
      <family val="2"/>
    </font>
    <font>
      <sz val="9"/>
      <color theme="1"/>
      <name val=".VnTime"/>
      <family val="2"/>
    </font>
    <font>
      <b/>
      <u val="single"/>
      <sz val="10"/>
      <color theme="1"/>
      <name val="Times New Roman"/>
      <family val="1"/>
    </font>
    <font>
      <sz val="10"/>
      <color theme="1"/>
      <name val=".VnArial"/>
      <family val="2"/>
    </font>
    <font>
      <sz val="8"/>
      <color theme="1"/>
      <name val=".VnArial"/>
      <family val="2"/>
    </font>
    <font>
      <sz val="14"/>
      <color theme="1"/>
      <name val="Times New Roman"/>
      <family val="1"/>
    </font>
    <font>
      <sz val="8"/>
      <color theme="1"/>
      <name val=".VnArial Narrow"/>
      <family val="2"/>
    </font>
    <font>
      <b/>
      <sz val="9"/>
      <color theme="1"/>
      <name val=".VnArial Narrow"/>
      <family val="2"/>
    </font>
    <font>
      <b/>
      <sz val="9"/>
      <color theme="1"/>
      <name val=".VnArial"/>
      <family val="2"/>
    </font>
    <font>
      <b/>
      <i/>
      <sz val="9"/>
      <color theme="1"/>
      <name val="Arial"/>
      <family val="2"/>
    </font>
    <font>
      <b/>
      <i/>
      <sz val="9"/>
      <color theme="1"/>
      <name val=".VnArial Narrow"/>
      <family val="2"/>
    </font>
    <font>
      <b/>
      <i/>
      <sz val="9"/>
      <color theme="1"/>
      <name val=".VnArial"/>
      <family val="2"/>
    </font>
    <font>
      <sz val="9"/>
      <color theme="1"/>
      <name val="Arial"/>
      <family val="2"/>
    </font>
    <font>
      <b/>
      <sz val="9"/>
      <color theme="1"/>
      <name val=".VnTimeH"/>
      <family val="2"/>
    </font>
    <font>
      <b/>
      <u val="single"/>
      <sz val="9"/>
      <color theme="1"/>
      <name val=".VnTime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.VnTimeH"/>
      <family val="2"/>
    </font>
    <font>
      <sz val="9"/>
      <color theme="1"/>
      <name val=".Vn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4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7" borderId="0" applyNumberFormat="0" applyBorder="0" applyAlignment="0" applyProtection="0"/>
    <xf numFmtId="0" fontId="95" fillId="4" borderId="0" applyNumberFormat="0" applyBorder="0" applyAlignment="0" applyProtection="0"/>
    <xf numFmtId="0" fontId="96" fillId="7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0" borderId="0" applyNumberFormat="0" applyBorder="0" applyAlignment="0" applyProtection="0"/>
    <xf numFmtId="0" fontId="96" fillId="7" borderId="0" applyNumberFormat="0" applyBorder="0" applyAlignment="0" applyProtection="0"/>
    <xf numFmtId="0" fontId="96" fillId="3" borderId="0" applyNumberFormat="0" applyBorder="0" applyAlignment="0" applyProtection="0"/>
    <xf numFmtId="0" fontId="96" fillId="13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7" fillId="17" borderId="0" applyNumberFormat="0" applyBorder="0" applyAlignment="0" applyProtection="0"/>
    <xf numFmtId="0" fontId="20" fillId="18" borderId="1" applyNumberFormat="0" applyAlignment="0" applyProtection="0"/>
    <xf numFmtId="0" fontId="3" fillId="0" borderId="0">
      <alignment/>
      <protection/>
    </xf>
    <xf numFmtId="0" fontId="98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0" fillId="7" borderId="0" applyNumberFormat="0" applyBorder="0" applyAlignment="0" applyProtection="0"/>
    <xf numFmtId="38" fontId="5" fillId="18" borderId="0" applyNumberFormat="0" applyBorder="0" applyAlignment="0" applyProtection="0"/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1" fillId="9" borderId="1" applyNumberFormat="0" applyAlignment="0" applyProtection="0"/>
    <xf numFmtId="10" fontId="5" fillId="18" borderId="6" applyNumberFormat="0" applyBorder="0" applyAlignment="0" applyProtection="0"/>
    <xf numFmtId="0" fontId="10" fillId="0" borderId="0">
      <alignment/>
      <protection/>
    </xf>
    <xf numFmtId="0" fontId="22" fillId="0" borderId="7" applyNumberFormat="0" applyFill="0" applyAlignment="0" applyProtection="0"/>
    <xf numFmtId="0" fontId="11" fillId="0" borderId="8">
      <alignment/>
      <protection/>
    </xf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21" borderId="9" applyNumberFormat="0" applyFont="0" applyAlignment="0" applyProtection="0"/>
    <xf numFmtId="0" fontId="102" fillId="18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7" fillId="0" borderId="11">
      <alignment horizontal="center"/>
      <protection locked="0"/>
    </xf>
    <xf numFmtId="0" fontId="11" fillId="0" borderId="0">
      <alignment/>
      <protection/>
    </xf>
    <xf numFmtId="0" fontId="24" fillId="0" borderId="0" applyNumberFormat="0" applyFill="0" applyBorder="0" applyAlignment="0" applyProtection="0"/>
    <xf numFmtId="0" fontId="0" fillId="0" borderId="12" applyNumberFormat="0" applyFont="0" applyFill="0" applyAlignment="0" applyProtection="0"/>
    <xf numFmtId="164" fontId="12" fillId="0" borderId="0">
      <alignment/>
      <protection/>
    </xf>
    <xf numFmtId="0" fontId="18" fillId="22" borderId="6">
      <alignment horizontal="left" vertical="center"/>
      <protection/>
    </xf>
    <xf numFmtId="5" fontId="19" fillId="0" borderId="13">
      <alignment horizontal="left" vertical="top"/>
      <protection/>
    </xf>
    <xf numFmtId="5" fontId="25" fillId="0" borderId="14">
      <alignment horizontal="left" vertical="top"/>
      <protection/>
    </xf>
    <xf numFmtId="0" fontId="26" fillId="0" borderId="14">
      <alignment horizontal="left" vertical="center"/>
      <protection/>
    </xf>
    <xf numFmtId="0" fontId="103" fillId="0" borderId="0" applyNumberForma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4" fillId="0" borderId="0">
      <alignment/>
      <protection/>
    </xf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</cellStyleXfs>
  <cellXfs count="571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0" applyAlignment="1" applyProtection="1">
      <alignment/>
      <protection locked="0"/>
    </xf>
    <xf numFmtId="0" fontId="0" fillId="0" borderId="0" xfId="115">
      <alignment/>
      <protection/>
    </xf>
    <xf numFmtId="0" fontId="29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0" fillId="0" borderId="15" xfId="0" applyFont="1" applyBorder="1" applyAlignment="1">
      <alignment horizontal="justify" vertical="center" wrapText="1"/>
    </xf>
    <xf numFmtId="0" fontId="29" fillId="0" borderId="15" xfId="0" applyFont="1" applyBorder="1" applyAlignment="1">
      <alignment horizontal="justify" vertical="center" wrapText="1"/>
    </xf>
    <xf numFmtId="0" fontId="29" fillId="0" borderId="16" xfId="0" applyFont="1" applyBorder="1" applyAlignment="1">
      <alignment horizontal="justify" vertical="center" wrapText="1"/>
    </xf>
    <xf numFmtId="0" fontId="29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justify" vertical="center" wrapText="1"/>
    </xf>
    <xf numFmtId="0" fontId="30" fillId="0" borderId="17" xfId="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left" vertical="center"/>
    </xf>
    <xf numFmtId="4" fontId="28" fillId="0" borderId="0" xfId="0" applyNumberFormat="1" applyFont="1" applyAlignment="1">
      <alignment/>
    </xf>
    <xf numFmtId="0" fontId="30" fillId="0" borderId="18" xfId="0" applyFont="1" applyBorder="1" applyAlignment="1">
      <alignment vertical="center" wrapText="1"/>
    </xf>
    <xf numFmtId="0" fontId="29" fillId="0" borderId="18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104" fillId="0" borderId="0" xfId="80" applyFont="1" applyFill="1">
      <alignment/>
      <protection/>
    </xf>
    <xf numFmtId="0" fontId="104" fillId="0" borderId="0" xfId="80" applyFont="1" applyFill="1" applyAlignment="1">
      <alignment vertical="center"/>
      <protection/>
    </xf>
    <xf numFmtId="0" fontId="105" fillId="0" borderId="0" xfId="80" applyFont="1" applyFill="1" applyAlignment="1">
      <alignment/>
      <protection/>
    </xf>
    <xf numFmtId="0" fontId="105" fillId="0" borderId="15" xfId="80" applyFont="1" applyFill="1" applyBorder="1" applyAlignment="1">
      <alignment vertical="center"/>
      <protection/>
    </xf>
    <xf numFmtId="0" fontId="106" fillId="0" borderId="15" xfId="80" applyFont="1" applyFill="1" applyBorder="1" applyAlignment="1">
      <alignment vertical="center"/>
      <protection/>
    </xf>
    <xf numFmtId="0" fontId="106" fillId="0" borderId="15" xfId="80" applyFont="1" applyFill="1" applyBorder="1" applyAlignment="1">
      <alignment horizontal="center" vertical="center"/>
      <protection/>
    </xf>
    <xf numFmtId="0" fontId="104" fillId="0" borderId="15" xfId="80" applyFont="1" applyFill="1" applyBorder="1" applyAlignment="1">
      <alignment vertical="center"/>
      <protection/>
    </xf>
    <xf numFmtId="0" fontId="104" fillId="0" borderId="15" xfId="80" applyFont="1" applyFill="1" applyBorder="1" applyAlignment="1">
      <alignment horizontal="center" vertical="center"/>
      <protection/>
    </xf>
    <xf numFmtId="0" fontId="105" fillId="0" borderId="15" xfId="80" applyFont="1" applyFill="1" applyBorder="1" applyAlignment="1">
      <alignment horizontal="center" vertical="center"/>
      <protection/>
    </xf>
    <xf numFmtId="0" fontId="105" fillId="0" borderId="15" xfId="80" applyFont="1" applyFill="1" applyBorder="1" applyAlignment="1">
      <alignment horizontal="right" vertical="center"/>
      <protection/>
    </xf>
    <xf numFmtId="0" fontId="106" fillId="0" borderId="15" xfId="80" applyFont="1" applyFill="1" applyBorder="1" applyAlignment="1">
      <alignment horizontal="right" vertical="center"/>
      <protection/>
    </xf>
    <xf numFmtId="0" fontId="104" fillId="0" borderId="15" xfId="80" applyFont="1" applyFill="1" applyBorder="1" applyAlignment="1">
      <alignment horizontal="right" vertical="center"/>
      <protection/>
    </xf>
    <xf numFmtId="0" fontId="104" fillId="0" borderId="16" xfId="80" applyFont="1" applyFill="1" applyBorder="1" applyAlignment="1">
      <alignment horizontal="right" vertical="center"/>
      <protection/>
    </xf>
    <xf numFmtId="0" fontId="104" fillId="0" borderId="16" xfId="80" applyFont="1" applyFill="1" applyBorder="1" applyAlignment="1">
      <alignment vertical="center"/>
      <protection/>
    </xf>
    <xf numFmtId="0" fontId="104" fillId="0" borderId="16" xfId="80" applyFont="1" applyFill="1" applyBorder="1" applyAlignment="1">
      <alignment horizontal="center" vertical="center"/>
      <protection/>
    </xf>
    <xf numFmtId="0" fontId="29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105" fillId="0" borderId="0" xfId="80" applyFont="1" applyFill="1">
      <alignment/>
      <protection/>
    </xf>
    <xf numFmtId="0" fontId="105" fillId="0" borderId="0" xfId="80" applyFont="1" applyFill="1" applyAlignment="1">
      <alignment vertical="center" wrapText="1"/>
      <protection/>
    </xf>
    <xf numFmtId="0" fontId="104" fillId="0" borderId="0" xfId="80" applyFont="1" applyFill="1" applyAlignment="1">
      <alignment horizontal="left"/>
      <protection/>
    </xf>
    <xf numFmtId="0" fontId="107" fillId="0" borderId="0" xfId="80" applyFont="1" applyFill="1" applyAlignment="1">
      <alignment horizontal="center"/>
      <protection/>
    </xf>
    <xf numFmtId="0" fontId="104" fillId="0" borderId="0" xfId="80" applyFont="1" applyFill="1" applyAlignment="1">
      <alignment/>
      <protection/>
    </xf>
    <xf numFmtId="0" fontId="104" fillId="0" borderId="0" xfId="80" applyFont="1" applyFill="1" applyAlignment="1">
      <alignment horizontal="center"/>
      <protection/>
    </xf>
    <xf numFmtId="0" fontId="108" fillId="0" borderId="0" xfId="80" applyFont="1" applyFill="1">
      <alignment/>
      <protection/>
    </xf>
    <xf numFmtId="0" fontId="109" fillId="0" borderId="0" xfId="80" applyFont="1" applyFill="1" applyBorder="1" applyAlignment="1">
      <alignment horizontal="center"/>
      <protection/>
    </xf>
    <xf numFmtId="0" fontId="109" fillId="0" borderId="4" xfId="80" applyFont="1" applyFill="1" applyBorder="1" applyAlignment="1">
      <alignment horizontal="center"/>
      <protection/>
    </xf>
    <xf numFmtId="0" fontId="104" fillId="0" borderId="0" xfId="80" applyFont="1" applyFill="1" applyAlignment="1">
      <alignment vertical="top" wrapText="1"/>
      <protection/>
    </xf>
    <xf numFmtId="0" fontId="107" fillId="0" borderId="0" xfId="80" applyFont="1" applyFill="1">
      <alignment/>
      <protection/>
    </xf>
    <xf numFmtId="43" fontId="105" fillId="23" borderId="15" xfId="53" applyNumberFormat="1" applyFont="1" applyFill="1" applyBorder="1" applyAlignment="1">
      <alignment vertical="center"/>
    </xf>
    <xf numFmtId="43" fontId="104" fillId="23" borderId="15" xfId="53" applyNumberFormat="1" applyFont="1" applyFill="1" applyBorder="1" applyAlignment="1">
      <alignment vertical="center"/>
    </xf>
    <xf numFmtId="43" fontId="104" fillId="23" borderId="15" xfId="53" applyNumberFormat="1" applyFont="1" applyFill="1" applyBorder="1" applyAlignment="1">
      <alignment horizontal="left" vertical="center"/>
    </xf>
    <xf numFmtId="43" fontId="104" fillId="23" borderId="16" xfId="53" applyNumberFormat="1" applyFont="1" applyFill="1" applyBorder="1" applyAlignment="1">
      <alignment vertical="center"/>
    </xf>
    <xf numFmtId="43" fontId="106" fillId="23" borderId="15" xfId="53" applyNumberFormat="1" applyFont="1" applyFill="1" applyBorder="1" applyAlignment="1">
      <alignment vertical="center"/>
    </xf>
    <xf numFmtId="0" fontId="106" fillId="0" borderId="0" xfId="80" applyFont="1" applyFill="1" applyAlignment="1">
      <alignment/>
      <protection/>
    </xf>
    <xf numFmtId="43" fontId="106" fillId="23" borderId="15" xfId="53" applyNumberFormat="1" applyFont="1" applyFill="1" applyBorder="1" applyAlignment="1">
      <alignment horizontal="left" vertical="center"/>
    </xf>
    <xf numFmtId="0" fontId="105" fillId="0" borderId="18" xfId="80" applyFont="1" applyFill="1" applyBorder="1" applyAlignment="1">
      <alignment horizontal="right" vertical="center"/>
      <protection/>
    </xf>
    <xf numFmtId="0" fontId="105" fillId="0" borderId="18" xfId="80" applyFont="1" applyFill="1" applyBorder="1" applyAlignment="1">
      <alignment vertical="center"/>
      <protection/>
    </xf>
    <xf numFmtId="0" fontId="105" fillId="0" borderId="18" xfId="80" applyFont="1" applyFill="1" applyBorder="1" applyAlignment="1">
      <alignment horizontal="center" vertical="center" wrapText="1"/>
      <protection/>
    </xf>
    <xf numFmtId="43" fontId="105" fillId="23" borderId="18" xfId="53" applyNumberFormat="1" applyFont="1" applyFill="1" applyBorder="1" applyAlignment="1">
      <alignment vertical="center"/>
    </xf>
    <xf numFmtId="49" fontId="109" fillId="0" borderId="6" xfId="80" applyNumberFormat="1" applyFont="1" applyFill="1" applyBorder="1" applyAlignment="1">
      <alignment horizontal="center" vertical="center"/>
      <protection/>
    </xf>
    <xf numFmtId="169" fontId="109" fillId="0" borderId="6" xfId="80" applyNumberFormat="1" applyFont="1" applyFill="1" applyBorder="1" applyAlignment="1">
      <alignment horizontal="center" vertical="center"/>
      <protection/>
    </xf>
    <xf numFmtId="49" fontId="110" fillId="0" borderId="6" xfId="80" applyNumberFormat="1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111" fillId="0" borderId="15" xfId="0" applyFont="1" applyBorder="1" applyAlignment="1">
      <alignment horizontal="right" vertical="center" wrapText="1"/>
    </xf>
    <xf numFmtId="0" fontId="112" fillId="0" borderId="15" xfId="0" applyFont="1" applyBorder="1" applyAlignment="1">
      <alignment horizontal="right" vertical="center" wrapText="1"/>
    </xf>
    <xf numFmtId="0" fontId="28" fillId="0" borderId="0" xfId="0" applyFont="1" applyAlignment="1">
      <alignment/>
    </xf>
    <xf numFmtId="43" fontId="29" fillId="23" borderId="18" xfId="80" applyNumberFormat="1" applyFont="1" applyFill="1" applyBorder="1" applyAlignment="1">
      <alignment vertical="center"/>
      <protection/>
    </xf>
    <xf numFmtId="43" fontId="29" fillId="23" borderId="15" xfId="80" applyNumberFormat="1" applyFont="1" applyFill="1" applyBorder="1" applyAlignment="1">
      <alignment vertical="center"/>
      <protection/>
    </xf>
    <xf numFmtId="43" fontId="29" fillId="23" borderId="15" xfId="51" applyNumberFormat="1" applyFont="1" applyFill="1" applyBorder="1" applyAlignment="1">
      <alignment vertical="center"/>
    </xf>
    <xf numFmtId="43" fontId="29" fillId="23" borderId="16" xfId="80" applyNumberFormat="1" applyFont="1" applyFill="1" applyBorder="1" applyAlignment="1">
      <alignment vertical="center"/>
      <protection/>
    </xf>
    <xf numFmtId="43" fontId="30" fillId="23" borderId="17" xfId="0" applyNumberFormat="1" applyFont="1" applyFill="1" applyBorder="1" applyAlignment="1">
      <alignment horizontal="justify" vertical="center" wrapText="1"/>
    </xf>
    <xf numFmtId="43" fontId="30" fillId="23" borderId="17" xfId="0" applyNumberFormat="1" applyFont="1" applyFill="1" applyBorder="1" applyAlignment="1">
      <alignment horizontal="center" vertical="center" wrapText="1"/>
    </xf>
    <xf numFmtId="43" fontId="29" fillId="23" borderId="15" xfId="0" applyNumberFormat="1" applyFont="1" applyFill="1" applyBorder="1" applyAlignment="1">
      <alignment horizontal="justify" vertical="center" wrapText="1"/>
    </xf>
    <xf numFmtId="43" fontId="29" fillId="23" borderId="15" xfId="0" applyNumberFormat="1" applyFont="1" applyFill="1" applyBorder="1" applyAlignment="1">
      <alignment horizontal="center" vertical="center" wrapText="1"/>
    </xf>
    <xf numFmtId="43" fontId="30" fillId="23" borderId="15" xfId="0" applyNumberFormat="1" applyFont="1" applyFill="1" applyBorder="1" applyAlignment="1">
      <alignment horizontal="justify" vertical="center" wrapText="1"/>
    </xf>
    <xf numFmtId="43" fontId="30" fillId="23" borderId="15" xfId="0" applyNumberFormat="1" applyFont="1" applyFill="1" applyBorder="1" applyAlignment="1">
      <alignment horizontal="center" vertical="center" wrapText="1"/>
    </xf>
    <xf numFmtId="43" fontId="29" fillId="23" borderId="16" xfId="0" applyNumberFormat="1" applyFont="1" applyFill="1" applyBorder="1" applyAlignment="1">
      <alignment horizontal="justify" vertical="center" wrapText="1"/>
    </xf>
    <xf numFmtId="43" fontId="29" fillId="23" borderId="16" xfId="0" applyNumberFormat="1" applyFont="1" applyFill="1" applyBorder="1" applyAlignment="1">
      <alignment horizontal="center" vertical="center" wrapText="1"/>
    </xf>
    <xf numFmtId="43" fontId="112" fillId="23" borderId="17" xfId="51" applyFont="1" applyFill="1" applyBorder="1" applyAlignment="1">
      <alignment horizontal="right" vertical="center" wrapText="1"/>
    </xf>
    <xf numFmtId="2" fontId="111" fillId="23" borderId="17" xfId="51" applyNumberFormat="1" applyFont="1" applyFill="1" applyBorder="1" applyAlignment="1">
      <alignment horizontal="right" vertical="center" wrapText="1"/>
    </xf>
    <xf numFmtId="43" fontId="112" fillId="23" borderId="15" xfId="51" applyFont="1" applyFill="1" applyBorder="1" applyAlignment="1">
      <alignment horizontal="right" vertical="center" wrapText="1"/>
    </xf>
    <xf numFmtId="2" fontId="111" fillId="23" borderId="15" xfId="51" applyNumberFormat="1" applyFont="1" applyFill="1" applyBorder="1" applyAlignment="1">
      <alignment horizontal="right" vertical="center" wrapText="1"/>
    </xf>
    <xf numFmtId="43" fontId="112" fillId="23" borderId="16" xfId="51" applyFont="1" applyFill="1" applyBorder="1" applyAlignment="1">
      <alignment horizontal="right" vertical="center" wrapText="1"/>
    </xf>
    <xf numFmtId="2" fontId="111" fillId="23" borderId="16" xfId="51" applyNumberFormat="1" applyFont="1" applyFill="1" applyBorder="1" applyAlignment="1">
      <alignment horizontal="right" vertical="center" wrapText="1"/>
    </xf>
    <xf numFmtId="43" fontId="104" fillId="0" borderId="15" xfId="53" applyNumberFormat="1" applyFont="1" applyFill="1" applyBorder="1" applyAlignment="1">
      <alignment vertical="center"/>
    </xf>
    <xf numFmtId="43" fontId="104" fillId="0" borderId="16" xfId="53" applyNumberFormat="1" applyFont="1" applyFill="1" applyBorder="1" applyAlignment="1">
      <alignment vertical="center"/>
    </xf>
    <xf numFmtId="0" fontId="108" fillId="0" borderId="0" xfId="80" applyFont="1" applyFill="1" applyAlignment="1">
      <alignment horizontal="center"/>
      <protection/>
    </xf>
    <xf numFmtId="0" fontId="104" fillId="0" borderId="0" xfId="80" applyFont="1" applyFill="1" applyBorder="1" applyAlignment="1">
      <alignment horizontal="center"/>
      <protection/>
    </xf>
    <xf numFmtId="0" fontId="105" fillId="0" borderId="6" xfId="80" applyFont="1" applyFill="1" applyBorder="1" applyAlignment="1">
      <alignment horizontal="center" vertical="center" wrapText="1"/>
      <protection/>
    </xf>
    <xf numFmtId="43" fontId="112" fillId="23" borderId="17" xfId="0" applyNumberFormat="1" applyFont="1" applyFill="1" applyBorder="1" applyAlignment="1">
      <alignment horizontal="right" vertical="center" wrapText="1"/>
    </xf>
    <xf numFmtId="43" fontId="112" fillId="23" borderId="15" xfId="0" applyNumberFormat="1" applyFont="1" applyFill="1" applyBorder="1" applyAlignment="1">
      <alignment horizontal="right" vertical="center" wrapText="1"/>
    </xf>
    <xf numFmtId="43" fontId="112" fillId="23" borderId="16" xfId="0" applyNumberFormat="1" applyFont="1" applyFill="1" applyBorder="1" applyAlignment="1">
      <alignment horizontal="right" vertical="center" wrapText="1"/>
    </xf>
    <xf numFmtId="43" fontId="111" fillId="23" borderId="17" xfId="0" applyNumberFormat="1" applyFont="1" applyFill="1" applyBorder="1" applyAlignment="1">
      <alignment horizontal="right" vertical="center" wrapText="1"/>
    </xf>
    <xf numFmtId="43" fontId="111" fillId="23" borderId="15" xfId="0" applyNumberFormat="1" applyFont="1" applyFill="1" applyBorder="1" applyAlignment="1">
      <alignment horizontal="right" vertical="center" wrapText="1"/>
    </xf>
    <xf numFmtId="43" fontId="111" fillId="23" borderId="16" xfId="0" applyNumberFormat="1" applyFont="1" applyFill="1" applyBorder="1" applyAlignment="1">
      <alignment horizontal="right" vertical="center" wrapText="1"/>
    </xf>
    <xf numFmtId="43" fontId="113" fillId="0" borderId="15" xfId="0" applyNumberFormat="1" applyFont="1" applyBorder="1" applyAlignment="1">
      <alignment horizontal="right" vertical="center" wrapText="1"/>
    </xf>
    <xf numFmtId="43" fontId="111" fillId="0" borderId="15" xfId="0" applyNumberFormat="1" applyFont="1" applyBorder="1" applyAlignment="1">
      <alignment horizontal="right" vertical="center" wrapText="1"/>
    </xf>
    <xf numFmtId="43" fontId="114" fillId="0" borderId="15" xfId="0" applyNumberFormat="1" applyFont="1" applyBorder="1" applyAlignment="1">
      <alignment horizontal="right" vertical="center" wrapText="1"/>
    </xf>
    <xf numFmtId="43" fontId="113" fillId="0" borderId="17" xfId="0" applyNumberFormat="1" applyFont="1" applyBorder="1" applyAlignment="1">
      <alignment horizontal="right" vertical="center" wrapText="1"/>
    </xf>
    <xf numFmtId="43" fontId="114" fillId="0" borderId="16" xfId="0" applyNumberFormat="1" applyFont="1" applyBorder="1" applyAlignment="1">
      <alignment horizontal="right" vertical="center" wrapText="1"/>
    </xf>
    <xf numFmtId="0" fontId="115" fillId="0" borderId="0" xfId="80" applyFont="1" applyFill="1" applyAlignment="1">
      <alignment horizontal="center"/>
      <protection/>
    </xf>
    <xf numFmtId="0" fontId="116" fillId="0" borderId="0" xfId="80" applyFont="1" applyFill="1" applyAlignment="1">
      <alignment horizontal="center"/>
      <protection/>
    </xf>
    <xf numFmtId="0" fontId="105" fillId="0" borderId="6" xfId="80" applyFont="1" applyFill="1" applyBorder="1" applyAlignment="1">
      <alignment horizontal="center" vertical="center"/>
      <protection/>
    </xf>
    <xf numFmtId="0" fontId="105" fillId="0" borderId="6" xfId="80" applyFont="1" applyFill="1" applyBorder="1" applyAlignment="1">
      <alignment vertical="center"/>
      <protection/>
    </xf>
    <xf numFmtId="0" fontId="104" fillId="0" borderId="6" xfId="80" applyFont="1" applyFill="1" applyBorder="1" applyAlignment="1">
      <alignment horizontal="center" vertical="center" wrapText="1"/>
      <protection/>
    </xf>
    <xf numFmtId="0" fontId="104" fillId="0" borderId="6" xfId="80" applyFont="1" applyFill="1" applyBorder="1" applyAlignment="1">
      <alignment horizontal="center" vertical="center"/>
      <protection/>
    </xf>
    <xf numFmtId="0" fontId="104" fillId="0" borderId="6" xfId="80" applyFont="1" applyFill="1" applyBorder="1" applyAlignment="1">
      <alignment horizontal="center" wrapText="1"/>
      <protection/>
    </xf>
    <xf numFmtId="0" fontId="104" fillId="0" borderId="0" xfId="80" applyFont="1" applyFill="1" applyBorder="1" applyAlignment="1">
      <alignment horizontal="center"/>
      <protection/>
    </xf>
    <xf numFmtId="0" fontId="105" fillId="0" borderId="0" xfId="80" applyFont="1" applyFill="1" applyAlignment="1">
      <alignment horizontal="center" vertical="center" wrapText="1"/>
      <protection/>
    </xf>
    <xf numFmtId="0" fontId="108" fillId="0" borderId="0" xfId="80" applyFont="1" applyFill="1" applyAlignment="1">
      <alignment horizontal="center"/>
      <protection/>
    </xf>
    <xf numFmtId="49" fontId="104" fillId="0" borderId="6" xfId="80" applyNumberFormat="1" applyFont="1" applyFill="1" applyBorder="1" applyAlignment="1">
      <alignment horizontal="center" vertical="center" wrapText="1"/>
      <protection/>
    </xf>
    <xf numFmtId="0" fontId="30" fillId="0" borderId="1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104" fillId="24" borderId="0" xfId="80" applyFont="1" applyFill="1" applyAlignment="1">
      <alignment horizontal="left"/>
      <protection/>
    </xf>
    <xf numFmtId="0" fontId="107" fillId="24" borderId="0" xfId="80" applyFont="1" applyFill="1" applyAlignment="1">
      <alignment horizontal="center"/>
      <protection/>
    </xf>
    <xf numFmtId="0" fontId="115" fillId="24" borderId="0" xfId="80" applyFont="1" applyFill="1" applyAlignment="1">
      <alignment horizontal="center"/>
      <protection/>
    </xf>
    <xf numFmtId="0" fontId="104" fillId="24" borderId="0" xfId="80" applyFont="1" applyFill="1" applyAlignment="1">
      <alignment vertical="top"/>
      <protection/>
    </xf>
    <xf numFmtId="0" fontId="104" fillId="24" borderId="0" xfId="80" applyFont="1" applyFill="1">
      <alignment/>
      <protection/>
    </xf>
    <xf numFmtId="0" fontId="116" fillId="24" borderId="0" xfId="80" applyFont="1" applyFill="1" applyAlignment="1">
      <alignment horizontal="center"/>
      <protection/>
    </xf>
    <xf numFmtId="0" fontId="104" fillId="24" borderId="0" xfId="80" applyFont="1" applyFill="1" applyAlignment="1">
      <alignment/>
      <protection/>
    </xf>
    <xf numFmtId="0" fontId="105" fillId="24" borderId="0" xfId="80" applyFont="1" applyFill="1" applyAlignment="1">
      <alignment/>
      <protection/>
    </xf>
    <xf numFmtId="0" fontId="104" fillId="24" borderId="0" xfId="80" applyFont="1" applyFill="1" applyAlignment="1">
      <alignment vertical="center"/>
      <protection/>
    </xf>
    <xf numFmtId="0" fontId="104" fillId="24" borderId="0" xfId="80" applyFont="1" applyFill="1" applyAlignment="1">
      <alignment horizontal="center"/>
      <protection/>
    </xf>
    <xf numFmtId="0" fontId="108" fillId="24" borderId="0" xfId="80" applyFont="1" applyFill="1" applyAlignment="1">
      <alignment horizontal="center"/>
      <protection/>
    </xf>
    <xf numFmtId="0" fontId="108" fillId="24" borderId="0" xfId="80" applyFont="1" applyFill="1" applyAlignment="1">
      <alignment horizontal="center"/>
      <protection/>
    </xf>
    <xf numFmtId="0" fontId="108" fillId="24" borderId="0" xfId="80" applyFont="1" applyFill="1">
      <alignment/>
      <protection/>
    </xf>
    <xf numFmtId="0" fontId="108" fillId="24" borderId="0" xfId="80" applyFont="1" applyFill="1" applyBorder="1" applyAlignment="1">
      <alignment horizontal="center" vertical="top"/>
      <protection/>
    </xf>
    <xf numFmtId="0" fontId="104" fillId="24" borderId="0" xfId="80" applyFont="1" applyFill="1" applyBorder="1" applyAlignment="1">
      <alignment horizontal="right" vertical="top"/>
      <protection/>
    </xf>
    <xf numFmtId="0" fontId="105" fillId="24" borderId="6" xfId="80" applyFont="1" applyFill="1" applyBorder="1" applyAlignment="1">
      <alignment horizontal="center" vertical="center"/>
      <protection/>
    </xf>
    <xf numFmtId="0" fontId="104" fillId="24" borderId="6" xfId="80" applyFont="1" applyFill="1" applyBorder="1" applyAlignment="1">
      <alignment horizontal="center" vertical="center" wrapText="1"/>
      <protection/>
    </xf>
    <xf numFmtId="0" fontId="105" fillId="24" borderId="6" xfId="80" applyFont="1" applyFill="1" applyBorder="1" applyAlignment="1">
      <alignment horizontal="center" vertical="center" wrapText="1"/>
      <protection/>
    </xf>
    <xf numFmtId="0" fontId="104" fillId="24" borderId="6" xfId="80" applyFont="1" applyFill="1" applyBorder="1" applyAlignment="1">
      <alignment horizontal="center" wrapText="1"/>
      <protection/>
    </xf>
    <xf numFmtId="0" fontId="104" fillId="24" borderId="6" xfId="80" applyFont="1" applyFill="1" applyBorder="1" applyAlignment="1">
      <alignment horizontal="center" vertical="center"/>
      <protection/>
    </xf>
    <xf numFmtId="49" fontId="104" fillId="24" borderId="6" xfId="80" applyNumberFormat="1" applyFont="1" applyFill="1" applyBorder="1" applyAlignment="1">
      <alignment horizontal="center" vertical="center" wrapText="1"/>
      <protection/>
    </xf>
    <xf numFmtId="0" fontId="105" fillId="24" borderId="6" xfId="80" applyFont="1" applyFill="1" applyBorder="1" applyAlignment="1">
      <alignment vertical="center"/>
      <protection/>
    </xf>
    <xf numFmtId="49" fontId="109" fillId="24" borderId="6" xfId="80" applyNumberFormat="1" applyFont="1" applyFill="1" applyBorder="1" applyAlignment="1">
      <alignment horizontal="center" vertical="center"/>
      <protection/>
    </xf>
    <xf numFmtId="49" fontId="117" fillId="24" borderId="6" xfId="80" applyNumberFormat="1" applyFont="1" applyFill="1" applyBorder="1" applyAlignment="1">
      <alignment horizontal="center" vertical="center"/>
      <protection/>
    </xf>
    <xf numFmtId="169" fontId="109" fillId="24" borderId="6" xfId="80" applyNumberFormat="1" applyFont="1" applyFill="1" applyBorder="1" applyAlignment="1">
      <alignment horizontal="center" vertical="center"/>
      <protection/>
    </xf>
    <xf numFmtId="0" fontId="109" fillId="24" borderId="0" xfId="80" applyFont="1" applyFill="1" applyBorder="1" applyAlignment="1">
      <alignment horizontal="center"/>
      <protection/>
    </xf>
    <xf numFmtId="0" fontId="109" fillId="24" borderId="4" xfId="80" applyFont="1" applyFill="1" applyBorder="1" applyAlignment="1">
      <alignment horizontal="center"/>
      <protection/>
    </xf>
    <xf numFmtId="0" fontId="105" fillId="24" borderId="18" xfId="80" applyFont="1" applyFill="1" applyBorder="1" applyAlignment="1">
      <alignment horizontal="right" vertical="center"/>
      <protection/>
    </xf>
    <xf numFmtId="0" fontId="105" fillId="24" borderId="18" xfId="80" applyFont="1" applyFill="1" applyBorder="1" applyAlignment="1">
      <alignment vertical="center"/>
      <protection/>
    </xf>
    <xf numFmtId="0" fontId="105" fillId="24" borderId="18" xfId="80" applyFont="1" applyFill="1" applyBorder="1" applyAlignment="1">
      <alignment horizontal="center" vertical="center" wrapText="1"/>
      <protection/>
    </xf>
    <xf numFmtId="175" fontId="105" fillId="24" borderId="18" xfId="53" applyNumberFormat="1" applyFont="1" applyFill="1" applyBorder="1" applyAlignment="1">
      <alignment vertical="center"/>
    </xf>
    <xf numFmtId="0" fontId="105" fillId="24" borderId="0" xfId="80" applyFont="1" applyFill="1">
      <alignment/>
      <protection/>
    </xf>
    <xf numFmtId="0" fontId="105" fillId="24" borderId="15" xfId="80" applyFont="1" applyFill="1" applyBorder="1" applyAlignment="1">
      <alignment horizontal="right" vertical="center"/>
      <protection/>
    </xf>
    <xf numFmtId="0" fontId="105" fillId="24" borderId="15" xfId="80" applyFont="1" applyFill="1" applyBorder="1" applyAlignment="1">
      <alignment vertical="center"/>
      <protection/>
    </xf>
    <xf numFmtId="0" fontId="105" fillId="24" borderId="15" xfId="80" applyFont="1" applyFill="1" applyBorder="1" applyAlignment="1">
      <alignment horizontal="center" vertical="center"/>
      <protection/>
    </xf>
    <xf numFmtId="175" fontId="105" fillId="24" borderId="15" xfId="53" applyNumberFormat="1" applyFont="1" applyFill="1" applyBorder="1" applyAlignment="1">
      <alignment vertical="center"/>
    </xf>
    <xf numFmtId="0" fontId="106" fillId="24" borderId="15" xfId="80" applyFont="1" applyFill="1" applyBorder="1" applyAlignment="1">
      <alignment horizontal="right" vertical="center"/>
      <protection/>
    </xf>
    <xf numFmtId="0" fontId="106" fillId="24" borderId="15" xfId="80" applyFont="1" applyFill="1" applyBorder="1" applyAlignment="1">
      <alignment vertical="center"/>
      <protection/>
    </xf>
    <xf numFmtId="0" fontId="106" fillId="24" borderId="15" xfId="80" applyFont="1" applyFill="1" applyBorder="1" applyAlignment="1">
      <alignment horizontal="center" vertical="center"/>
      <protection/>
    </xf>
    <xf numFmtId="175" fontId="106" fillId="24" borderId="15" xfId="53" applyNumberFormat="1" applyFont="1" applyFill="1" applyBorder="1" applyAlignment="1">
      <alignment vertical="center"/>
    </xf>
    <xf numFmtId="0" fontId="106" fillId="24" borderId="0" xfId="80" applyFont="1" applyFill="1" applyAlignment="1">
      <alignment/>
      <protection/>
    </xf>
    <xf numFmtId="0" fontId="104" fillId="24" borderId="15" xfId="80" applyFont="1" applyFill="1" applyBorder="1" applyAlignment="1">
      <alignment horizontal="right" vertical="center"/>
      <protection/>
    </xf>
    <xf numFmtId="0" fontId="104" fillId="24" borderId="15" xfId="80" applyFont="1" applyFill="1" applyBorder="1" applyAlignment="1">
      <alignment vertical="center"/>
      <protection/>
    </xf>
    <xf numFmtId="0" fontId="104" fillId="24" borderId="15" xfId="80" applyFont="1" applyFill="1" applyBorder="1" applyAlignment="1">
      <alignment horizontal="center" vertical="center"/>
      <protection/>
    </xf>
    <xf numFmtId="175" fontId="104" fillId="24" borderId="15" xfId="53" applyNumberFormat="1" applyFont="1" applyFill="1" applyBorder="1" applyAlignment="1">
      <alignment vertical="center"/>
    </xf>
    <xf numFmtId="175" fontId="104" fillId="24" borderId="15" xfId="53" applyNumberFormat="1" applyFont="1" applyFill="1" applyBorder="1" applyAlignment="1">
      <alignment horizontal="left" vertical="center"/>
    </xf>
    <xf numFmtId="175" fontId="106" fillId="24" borderId="15" xfId="53" applyNumberFormat="1" applyFont="1" applyFill="1" applyBorder="1" applyAlignment="1">
      <alignment horizontal="left" vertical="center"/>
    </xf>
    <xf numFmtId="0" fontId="104" fillId="24" borderId="16" xfId="80" applyFont="1" applyFill="1" applyBorder="1" applyAlignment="1">
      <alignment horizontal="right" vertical="center"/>
      <protection/>
    </xf>
    <xf numFmtId="0" fontId="104" fillId="24" borderId="16" xfId="80" applyFont="1" applyFill="1" applyBorder="1" applyAlignment="1">
      <alignment vertical="center"/>
      <protection/>
    </xf>
    <xf numFmtId="0" fontId="104" fillId="24" borderId="16" xfId="80" applyFont="1" applyFill="1" applyBorder="1" applyAlignment="1">
      <alignment horizontal="center" vertical="center"/>
      <protection/>
    </xf>
    <xf numFmtId="175" fontId="104" fillId="24" borderId="16" xfId="53" applyNumberFormat="1" applyFont="1" applyFill="1" applyBorder="1" applyAlignment="1">
      <alignment vertical="center"/>
    </xf>
    <xf numFmtId="0" fontId="104" fillId="24" borderId="0" xfId="80" applyFont="1" applyFill="1" applyBorder="1" applyAlignment="1">
      <alignment horizontal="center"/>
      <protection/>
    </xf>
    <xf numFmtId="0" fontId="104" fillId="24" borderId="0" xfId="80" applyFont="1" applyFill="1" applyBorder="1" applyAlignment="1">
      <alignment horizontal="center"/>
      <protection/>
    </xf>
    <xf numFmtId="0" fontId="104" fillId="24" borderId="20" xfId="80" applyFont="1" applyFill="1" applyBorder="1" applyAlignment="1">
      <alignment horizontal="center"/>
      <protection/>
    </xf>
    <xf numFmtId="0" fontId="104" fillId="24" borderId="0" xfId="80" applyFont="1" applyFill="1" applyBorder="1" applyAlignment="1">
      <alignment/>
      <protection/>
    </xf>
    <xf numFmtId="0" fontId="104" fillId="24" borderId="0" xfId="80" applyFont="1" applyFill="1" applyAlignment="1">
      <alignment horizontal="center" vertical="center"/>
      <protection/>
    </xf>
    <xf numFmtId="0" fontId="105" fillId="24" borderId="0" xfId="80" applyFont="1" applyFill="1" applyAlignment="1">
      <alignment horizontal="center" vertical="center" wrapText="1"/>
      <protection/>
    </xf>
    <xf numFmtId="0" fontId="105" fillId="24" borderId="0" xfId="80" applyFont="1" applyFill="1" applyAlignment="1">
      <alignment vertical="center" wrapText="1"/>
      <protection/>
    </xf>
    <xf numFmtId="0" fontId="105" fillId="24" borderId="0" xfId="80" applyFont="1" applyFill="1" applyAlignment="1">
      <alignment horizontal="center" vertical="top"/>
      <protection/>
    </xf>
    <xf numFmtId="0" fontId="105" fillId="24" borderId="0" xfId="80" applyFont="1" applyFill="1" applyAlignment="1">
      <alignment vertical="top"/>
      <protection/>
    </xf>
    <xf numFmtId="0" fontId="105" fillId="24" borderId="0" xfId="80" applyFont="1" applyFill="1" applyAlignment="1">
      <alignment horizontal="center" vertical="center"/>
      <protection/>
    </xf>
    <xf numFmtId="0" fontId="104" fillId="24" borderId="0" xfId="80" applyFont="1" applyFill="1" applyAlignment="1">
      <alignment horizontal="center" vertical="center" wrapText="1"/>
      <protection/>
    </xf>
    <xf numFmtId="0" fontId="104" fillId="24" borderId="0" xfId="80" applyFont="1" applyFill="1" applyAlignment="1">
      <alignment vertical="top" wrapText="1"/>
      <protection/>
    </xf>
    <xf numFmtId="0" fontId="107" fillId="24" borderId="0" xfId="80" applyFont="1" applyFill="1">
      <alignment/>
      <protection/>
    </xf>
    <xf numFmtId="192" fontId="104" fillId="24" borderId="15" xfId="53" applyNumberFormat="1" applyFont="1" applyFill="1" applyBorder="1" applyAlignment="1">
      <alignment vertical="center"/>
    </xf>
    <xf numFmtId="193" fontId="104" fillId="24" borderId="15" xfId="53" applyNumberFormat="1" applyFont="1" applyFill="1" applyBorder="1" applyAlignment="1">
      <alignment vertical="center"/>
    </xf>
    <xf numFmtId="175" fontId="105" fillId="24" borderId="17" xfId="53" applyNumberFormat="1" applyFont="1" applyFill="1" applyBorder="1" applyAlignment="1" applyProtection="1">
      <alignment vertical="center"/>
      <protection/>
    </xf>
    <xf numFmtId="175" fontId="106" fillId="24" borderId="15" xfId="53" applyNumberFormat="1" applyFont="1" applyFill="1" applyBorder="1" applyAlignment="1" applyProtection="1">
      <alignment vertical="center"/>
      <protection/>
    </xf>
    <xf numFmtId="175" fontId="104" fillId="24" borderId="15" xfId="53" applyNumberFormat="1" applyFont="1" applyFill="1" applyBorder="1" applyAlignment="1" applyProtection="1">
      <alignment vertical="center"/>
      <protection/>
    </xf>
    <xf numFmtId="175" fontId="106" fillId="24" borderId="16" xfId="53" applyNumberFormat="1" applyFont="1" applyFill="1" applyBorder="1" applyAlignment="1" applyProtection="1">
      <alignment vertical="center"/>
      <protection/>
    </xf>
    <xf numFmtId="0" fontId="104" fillId="24" borderId="0" xfId="80" applyFont="1" applyFill="1" applyBorder="1" applyAlignment="1" applyProtection="1">
      <alignment horizontal="center"/>
      <protection/>
    </xf>
    <xf numFmtId="0" fontId="104" fillId="24" borderId="0" xfId="80" applyFont="1" applyFill="1" applyProtection="1">
      <alignment/>
      <protection/>
    </xf>
    <xf numFmtId="0" fontId="104" fillId="24" borderId="0" xfId="80" applyFont="1" applyFill="1" applyBorder="1" applyAlignment="1" applyProtection="1">
      <alignment/>
      <protection/>
    </xf>
    <xf numFmtId="0" fontId="105" fillId="24" borderId="0" xfId="80" applyFont="1" applyFill="1" applyProtection="1">
      <alignment/>
      <protection/>
    </xf>
    <xf numFmtId="0" fontId="105" fillId="24" borderId="0" xfId="80" applyFont="1" applyFill="1" applyAlignment="1" applyProtection="1">
      <alignment horizontal="center" vertical="center" wrapText="1"/>
      <protection/>
    </xf>
    <xf numFmtId="0" fontId="105" fillId="24" borderId="0" xfId="80" applyFont="1" applyFill="1" applyAlignment="1" applyProtection="1">
      <alignment horizontal="center" vertical="top"/>
      <protection/>
    </xf>
    <xf numFmtId="0" fontId="105" fillId="24" borderId="0" xfId="80" applyFont="1" applyFill="1" applyAlignment="1" applyProtection="1">
      <alignment vertical="top"/>
      <protection/>
    </xf>
    <xf numFmtId="0" fontId="104" fillId="24" borderId="0" xfId="80" applyFont="1" applyFill="1" applyAlignment="1" applyProtection="1">
      <alignment horizontal="left"/>
      <protection/>
    </xf>
    <xf numFmtId="0" fontId="107" fillId="24" borderId="0" xfId="80" applyFont="1" applyFill="1" applyAlignment="1" applyProtection="1">
      <alignment horizontal="center"/>
      <protection/>
    </xf>
    <xf numFmtId="0" fontId="115" fillId="24" borderId="0" xfId="80" applyFont="1" applyFill="1" applyAlignment="1" applyProtection="1">
      <alignment horizontal="center"/>
      <protection/>
    </xf>
    <xf numFmtId="0" fontId="104" fillId="24" borderId="0" xfId="80" applyFont="1" applyFill="1" applyAlignment="1" applyProtection="1">
      <alignment vertical="top"/>
      <protection/>
    </xf>
    <xf numFmtId="0" fontId="116" fillId="24" borderId="0" xfId="80" applyFont="1" applyFill="1" applyAlignment="1" applyProtection="1">
      <alignment horizontal="center"/>
      <protection/>
    </xf>
    <xf numFmtId="0" fontId="107" fillId="24" borderId="0" xfId="80" applyFont="1" applyFill="1" applyAlignment="1" applyProtection="1">
      <alignment horizontal="left"/>
      <protection/>
    </xf>
    <xf numFmtId="0" fontId="105" fillId="24" borderId="0" xfId="80" applyFont="1" applyFill="1" applyAlignment="1" applyProtection="1">
      <alignment horizontal="left"/>
      <protection/>
    </xf>
    <xf numFmtId="0" fontId="104" fillId="24" borderId="0" xfId="80" applyFont="1" applyFill="1" applyAlignment="1" applyProtection="1">
      <alignment vertical="center"/>
      <protection/>
    </xf>
    <xf numFmtId="0" fontId="104" fillId="24" borderId="0" xfId="80" applyFont="1" applyFill="1" applyAlignment="1" applyProtection="1">
      <alignment horizontal="center"/>
      <protection/>
    </xf>
    <xf numFmtId="0" fontId="108" fillId="24" borderId="0" xfId="80" applyFont="1" applyFill="1" applyAlignment="1" applyProtection="1">
      <alignment horizontal="center"/>
      <protection/>
    </xf>
    <xf numFmtId="0" fontId="104" fillId="24" borderId="0" xfId="80" applyFont="1" applyFill="1" applyAlignment="1" applyProtection="1">
      <alignment horizontal="left" vertical="top" wrapText="1"/>
      <protection/>
    </xf>
    <xf numFmtId="0" fontId="104" fillId="24" borderId="0" xfId="80" applyFont="1" applyFill="1" applyBorder="1" applyAlignment="1" applyProtection="1">
      <alignment horizontal="center" vertical="top"/>
      <protection/>
    </xf>
    <xf numFmtId="0" fontId="104" fillId="24" borderId="0" xfId="80" applyFont="1" applyFill="1" applyBorder="1" applyAlignment="1" applyProtection="1">
      <alignment horizontal="right" vertical="top"/>
      <protection/>
    </xf>
    <xf numFmtId="0" fontId="105" fillId="24" borderId="6" xfId="80" applyFont="1" applyFill="1" applyBorder="1" applyAlignment="1" applyProtection="1">
      <alignment horizontal="center" vertical="center"/>
      <protection/>
    </xf>
    <xf numFmtId="0" fontId="104" fillId="24" borderId="6" xfId="80" applyFont="1" applyFill="1" applyBorder="1" applyAlignment="1" applyProtection="1">
      <alignment horizontal="center" vertical="center" wrapText="1"/>
      <protection/>
    </xf>
    <xf numFmtId="0" fontId="105" fillId="24" borderId="6" xfId="80" applyFont="1" applyFill="1" applyBorder="1" applyAlignment="1" applyProtection="1">
      <alignment horizontal="center"/>
      <protection/>
    </xf>
    <xf numFmtId="0" fontId="105" fillId="24" borderId="6" xfId="80" applyFont="1" applyFill="1" applyBorder="1" applyAlignment="1" applyProtection="1">
      <alignment horizontal="center" vertical="top"/>
      <protection/>
    </xf>
    <xf numFmtId="0" fontId="107" fillId="24" borderId="0" xfId="80" applyFont="1" applyFill="1" applyProtection="1">
      <alignment/>
      <protection/>
    </xf>
    <xf numFmtId="0" fontId="104" fillId="24" borderId="6" xfId="80" applyFont="1" applyFill="1" applyBorder="1" applyAlignment="1" applyProtection="1">
      <alignment horizontal="center"/>
      <protection/>
    </xf>
    <xf numFmtId="0" fontId="104" fillId="24" borderId="6" xfId="80" applyFont="1" applyFill="1" applyBorder="1" applyAlignment="1" applyProtection="1">
      <alignment horizontal="center" vertical="center"/>
      <protection/>
    </xf>
    <xf numFmtId="49" fontId="104" fillId="24" borderId="6" xfId="80" applyNumberFormat="1" applyFont="1" applyFill="1" applyBorder="1" applyAlignment="1" applyProtection="1">
      <alignment horizontal="center" vertical="center" wrapText="1"/>
      <protection/>
    </xf>
    <xf numFmtId="0" fontId="105" fillId="24" borderId="6" xfId="80" applyFont="1" applyFill="1" applyBorder="1" applyAlignment="1" applyProtection="1">
      <alignment vertical="center"/>
      <protection/>
    </xf>
    <xf numFmtId="49" fontId="109" fillId="24" borderId="6" xfId="80" applyNumberFormat="1" applyFont="1" applyFill="1" applyBorder="1" applyAlignment="1" applyProtection="1">
      <alignment horizontal="center"/>
      <protection/>
    </xf>
    <xf numFmtId="169" fontId="109" fillId="24" borderId="6" xfId="80" applyNumberFormat="1" applyFont="1" applyFill="1" applyBorder="1" applyAlignment="1" applyProtection="1">
      <alignment horizontal="center"/>
      <protection/>
    </xf>
    <xf numFmtId="0" fontId="109" fillId="24" borderId="0" xfId="80" applyFont="1" applyFill="1" applyBorder="1" applyAlignment="1" applyProtection="1">
      <alignment horizontal="center"/>
      <protection/>
    </xf>
    <xf numFmtId="0" fontId="109" fillId="24" borderId="4" xfId="80" applyFont="1" applyFill="1" applyBorder="1" applyAlignment="1" applyProtection="1">
      <alignment horizontal="center"/>
      <protection/>
    </xf>
    <xf numFmtId="0" fontId="105" fillId="24" borderId="17" xfId="80" applyFont="1" applyFill="1" applyBorder="1" applyAlignment="1" applyProtection="1">
      <alignment horizontal="right" vertical="center"/>
      <protection/>
    </xf>
    <xf numFmtId="0" fontId="105" fillId="24" borderId="17" xfId="80" applyFont="1" applyFill="1" applyBorder="1" applyAlignment="1" applyProtection="1">
      <alignment vertical="center"/>
      <protection/>
    </xf>
    <xf numFmtId="0" fontId="105" fillId="24" borderId="17" xfId="80" applyFont="1" applyFill="1" applyBorder="1" applyAlignment="1" applyProtection="1">
      <alignment horizontal="center" vertical="center"/>
      <protection/>
    </xf>
    <xf numFmtId="0" fontId="106" fillId="24" borderId="15" xfId="80" applyFont="1" applyFill="1" applyBorder="1" applyAlignment="1" applyProtection="1">
      <alignment horizontal="right" vertical="center"/>
      <protection/>
    </xf>
    <xf numFmtId="0" fontId="106" fillId="24" borderId="15" xfId="80" applyFont="1" applyFill="1" applyBorder="1" applyAlignment="1" applyProtection="1">
      <alignment vertical="center"/>
      <protection/>
    </xf>
    <xf numFmtId="0" fontId="106" fillId="24" borderId="15" xfId="80" applyFont="1" applyFill="1" applyBorder="1" applyAlignment="1" applyProtection="1">
      <alignment horizontal="center" vertical="center"/>
      <protection/>
    </xf>
    <xf numFmtId="0" fontId="106" fillId="24" borderId="0" xfId="80" applyFont="1" applyFill="1" applyAlignment="1" applyProtection="1">
      <alignment/>
      <protection/>
    </xf>
    <xf numFmtId="0" fontId="104" fillId="24" borderId="15" xfId="80" applyFont="1" applyFill="1" applyBorder="1" applyAlignment="1" applyProtection="1">
      <alignment horizontal="right" vertical="center"/>
      <protection/>
    </xf>
    <xf numFmtId="0" fontId="104" fillId="24" borderId="15" xfId="80" applyFont="1" applyFill="1" applyBorder="1" applyAlignment="1" applyProtection="1">
      <alignment vertical="center"/>
      <protection/>
    </xf>
    <xf numFmtId="0" fontId="104" fillId="24" borderId="15" xfId="80" applyFont="1" applyFill="1" applyBorder="1" applyAlignment="1" applyProtection="1">
      <alignment horizontal="center" vertical="center"/>
      <protection/>
    </xf>
    <xf numFmtId="0" fontId="104" fillId="24" borderId="0" xfId="80" applyFont="1" applyFill="1" applyAlignment="1" applyProtection="1">
      <alignment/>
      <protection/>
    </xf>
    <xf numFmtId="0" fontId="118" fillId="24" borderId="15" xfId="80" applyFont="1" applyFill="1" applyBorder="1" applyAlignment="1" applyProtection="1">
      <alignment vertical="center"/>
      <protection/>
    </xf>
    <xf numFmtId="0" fontId="106" fillId="24" borderId="16" xfId="80" applyFont="1" applyFill="1" applyBorder="1" applyAlignment="1" applyProtection="1">
      <alignment horizontal="right" vertical="center"/>
      <protection/>
    </xf>
    <xf numFmtId="0" fontId="106" fillId="24" borderId="16" xfId="80" applyFont="1" applyFill="1" applyBorder="1" applyAlignment="1" applyProtection="1">
      <alignment vertical="center"/>
      <protection/>
    </xf>
    <xf numFmtId="0" fontId="106" fillId="24" borderId="16" xfId="80" applyFont="1" applyFill="1" applyBorder="1" applyAlignment="1" applyProtection="1">
      <alignment horizontal="center" vertical="center"/>
      <protection/>
    </xf>
    <xf numFmtId="0" fontId="119" fillId="24" borderId="0" xfId="80" applyFont="1" applyFill="1" applyAlignment="1" applyProtection="1">
      <alignment vertical="center" wrapText="1"/>
      <protection/>
    </xf>
    <xf numFmtId="0" fontId="105" fillId="24" borderId="0" xfId="80" applyFont="1" applyFill="1" applyAlignment="1" applyProtection="1">
      <alignment vertical="center" wrapText="1"/>
      <protection/>
    </xf>
    <xf numFmtId="0" fontId="109" fillId="24" borderId="0" xfId="80" applyFont="1" applyFill="1" applyAlignment="1" applyProtection="1">
      <alignment horizontal="center"/>
      <protection/>
    </xf>
    <xf numFmtId="0" fontId="104" fillId="24" borderId="0" xfId="80" applyFont="1" applyFill="1" applyAlignment="1" applyProtection="1">
      <alignment horizontal="left" vertical="top" wrapText="1"/>
      <protection/>
    </xf>
    <xf numFmtId="0" fontId="104" fillId="24" borderId="0" xfId="80" applyFont="1" applyFill="1" applyAlignment="1" applyProtection="1">
      <alignment vertical="top" wrapText="1"/>
      <protection/>
    </xf>
    <xf numFmtId="0" fontId="109" fillId="24" borderId="0" xfId="80" applyFont="1" applyFill="1" applyAlignment="1" applyProtection="1">
      <alignment horizontal="center" vertical="top" wrapText="1"/>
      <protection/>
    </xf>
    <xf numFmtId="0" fontId="105" fillId="24" borderId="0" xfId="80" applyFont="1" applyFill="1" applyAlignment="1" applyProtection="1">
      <alignment vertical="top" wrapText="1"/>
      <protection/>
    </xf>
    <xf numFmtId="193" fontId="104" fillId="24" borderId="15" xfId="53" applyNumberFormat="1" applyFont="1" applyFill="1" applyBorder="1" applyAlignment="1" applyProtection="1">
      <alignment vertical="center"/>
      <protection/>
    </xf>
    <xf numFmtId="0" fontId="107" fillId="24" borderId="0" xfId="80" applyFont="1" applyFill="1" applyAlignment="1">
      <alignment vertical="top"/>
      <protection/>
    </xf>
    <xf numFmtId="0" fontId="104" fillId="24" borderId="20" xfId="80" applyFont="1" applyFill="1" applyBorder="1" applyAlignment="1" applyProtection="1">
      <alignment horizontal="center" vertical="center"/>
      <protection/>
    </xf>
    <xf numFmtId="0" fontId="119" fillId="24" borderId="0" xfId="80" applyFont="1" applyFill="1" applyAlignment="1">
      <alignment horizontal="left"/>
      <protection/>
    </xf>
    <xf numFmtId="0" fontId="104" fillId="24" borderId="0" xfId="80" applyFont="1" applyFill="1" applyAlignment="1">
      <alignment horizontal="left" vertical="center"/>
      <protection/>
    </xf>
    <xf numFmtId="43" fontId="104" fillId="24" borderId="0" xfId="80" applyNumberFormat="1" applyFont="1" applyFill="1">
      <alignment/>
      <protection/>
    </xf>
    <xf numFmtId="0" fontId="104" fillId="24" borderId="0" xfId="80" applyFont="1" applyFill="1" applyBorder="1" applyAlignment="1">
      <alignment horizontal="center" vertical="top"/>
      <protection/>
    </xf>
    <xf numFmtId="0" fontId="105" fillId="24" borderId="6" xfId="80" applyFont="1" applyFill="1" applyBorder="1" applyAlignment="1">
      <alignment horizontal="center" vertical="top"/>
      <protection/>
    </xf>
    <xf numFmtId="0" fontId="104" fillId="24" borderId="0" xfId="80" applyFont="1" applyFill="1" applyAlignment="1">
      <alignment horizontal="center" vertical="center" wrapText="1"/>
      <protection/>
    </xf>
    <xf numFmtId="49" fontId="109" fillId="24" borderId="6" xfId="80" applyNumberFormat="1" applyFont="1" applyFill="1" applyBorder="1" applyAlignment="1">
      <alignment horizontal="center"/>
      <protection/>
    </xf>
    <xf numFmtId="49" fontId="117" fillId="24" borderId="6" xfId="80" applyNumberFormat="1" applyFont="1" applyFill="1" applyBorder="1" applyAlignment="1">
      <alignment horizontal="center"/>
      <protection/>
    </xf>
    <xf numFmtId="169" fontId="109" fillId="24" borderId="6" xfId="80" applyNumberFormat="1" applyFont="1" applyFill="1" applyBorder="1" applyAlignment="1">
      <alignment horizontal="center"/>
      <protection/>
    </xf>
    <xf numFmtId="0" fontId="120" fillId="24" borderId="0" xfId="80" applyFont="1" applyFill="1" applyBorder="1" applyAlignment="1">
      <alignment horizontal="center"/>
      <protection/>
    </xf>
    <xf numFmtId="0" fontId="120" fillId="24" borderId="4" xfId="80" applyFont="1" applyFill="1" applyBorder="1" applyAlignment="1">
      <alignment horizontal="center"/>
      <protection/>
    </xf>
    <xf numFmtId="0" fontId="105" fillId="24" borderId="17" xfId="80" applyFont="1" applyFill="1" applyBorder="1" applyAlignment="1">
      <alignment horizontal="right" vertical="center"/>
      <protection/>
    </xf>
    <xf numFmtId="0" fontId="105" fillId="24" borderId="17" xfId="80" applyFont="1" applyFill="1" applyBorder="1" applyAlignment="1">
      <alignment vertical="center"/>
      <protection/>
    </xf>
    <xf numFmtId="0" fontId="105" fillId="24" borderId="17" xfId="80" applyFont="1" applyFill="1" applyBorder="1" applyAlignment="1">
      <alignment horizontal="center" vertical="center"/>
      <protection/>
    </xf>
    <xf numFmtId="175" fontId="105" fillId="24" borderId="17" xfId="53" applyNumberFormat="1" applyFont="1" applyFill="1" applyBorder="1" applyAlignment="1">
      <alignment vertical="center"/>
    </xf>
    <xf numFmtId="0" fontId="105" fillId="24" borderId="16" xfId="80" applyFont="1" applyFill="1" applyBorder="1" applyAlignment="1">
      <alignment horizontal="right" vertical="center"/>
      <protection/>
    </xf>
    <xf numFmtId="0" fontId="105" fillId="24" borderId="16" xfId="80" applyFont="1" applyFill="1" applyBorder="1" applyAlignment="1">
      <alignment vertical="center"/>
      <protection/>
    </xf>
    <xf numFmtId="0" fontId="105" fillId="24" borderId="16" xfId="80" applyFont="1" applyFill="1" applyBorder="1" applyAlignment="1">
      <alignment horizontal="center" vertical="center"/>
      <protection/>
    </xf>
    <xf numFmtId="175" fontId="105" fillId="24" borderId="16" xfId="53" applyNumberFormat="1" applyFont="1" applyFill="1" applyBorder="1" applyAlignment="1">
      <alignment vertical="center"/>
    </xf>
    <xf numFmtId="0" fontId="119" fillId="24" borderId="0" xfId="80" applyFont="1" applyFill="1" applyAlignment="1">
      <alignment vertical="center" wrapText="1"/>
      <protection/>
    </xf>
    <xf numFmtId="0" fontId="104" fillId="24" borderId="0" xfId="80" applyFont="1" applyFill="1" applyAlignment="1">
      <alignment horizontal="left" vertical="top" wrapText="1"/>
      <protection/>
    </xf>
    <xf numFmtId="0" fontId="107" fillId="24" borderId="0" xfId="80" applyFont="1" applyFill="1" applyAlignment="1">
      <alignment horizontal="center" vertical="top" wrapText="1"/>
      <protection/>
    </xf>
    <xf numFmtId="0" fontId="121" fillId="24" borderId="0" xfId="80" applyFont="1" applyFill="1" applyAlignment="1">
      <alignment horizontal="left"/>
      <protection/>
    </xf>
    <xf numFmtId="0" fontId="121" fillId="24" borderId="0" xfId="80" applyFont="1" applyFill="1" applyAlignment="1">
      <alignment horizontal="center"/>
      <protection/>
    </xf>
    <xf numFmtId="0" fontId="122" fillId="24" borderId="0" xfId="80" applyFont="1" applyFill="1" applyAlignment="1">
      <alignment horizontal="center"/>
      <protection/>
    </xf>
    <xf numFmtId="0" fontId="121" fillId="24" borderId="0" xfId="80" applyFont="1" applyFill="1">
      <alignment/>
      <protection/>
    </xf>
    <xf numFmtId="0" fontId="105" fillId="24" borderId="0" xfId="80" applyFont="1" applyFill="1" applyAlignment="1">
      <alignment horizontal="left"/>
      <protection/>
    </xf>
    <xf numFmtId="0" fontId="123" fillId="24" borderId="0" xfId="80" applyFont="1" applyFill="1" applyAlignment="1">
      <alignment horizontal="center"/>
      <protection/>
    </xf>
    <xf numFmtId="0" fontId="104" fillId="24" borderId="0" xfId="80" applyFont="1" applyFill="1" applyAlignment="1">
      <alignment horizontal="left" vertical="top" wrapText="1"/>
      <protection/>
    </xf>
    <xf numFmtId="0" fontId="105" fillId="24" borderId="6" xfId="80" applyFont="1" applyFill="1" applyBorder="1" applyAlignment="1">
      <alignment horizontal="left" vertical="center"/>
      <protection/>
    </xf>
    <xf numFmtId="0" fontId="104" fillId="24" borderId="0" xfId="80" applyFont="1" applyFill="1">
      <alignment/>
      <protection/>
    </xf>
    <xf numFmtId="0" fontId="104" fillId="24" borderId="6" xfId="80" applyFont="1" applyFill="1" applyBorder="1" applyAlignment="1">
      <alignment horizontal="center" vertical="center" wrapText="1"/>
      <protection/>
    </xf>
    <xf numFmtId="49" fontId="124" fillId="24" borderId="0" xfId="80" applyNumberFormat="1" applyFont="1" applyFill="1" applyBorder="1">
      <alignment/>
      <protection/>
    </xf>
    <xf numFmtId="49" fontId="124" fillId="24" borderId="4" xfId="80" applyNumberFormat="1" applyFont="1" applyFill="1" applyBorder="1">
      <alignment/>
      <protection/>
    </xf>
    <xf numFmtId="0" fontId="105" fillId="24" borderId="17" xfId="80" applyFont="1" applyFill="1" applyBorder="1" applyAlignment="1">
      <alignment horizontal="center" vertical="center" wrapText="1"/>
      <protection/>
    </xf>
    <xf numFmtId="175" fontId="105" fillId="24" borderId="17" xfId="80" applyNumberFormat="1" applyFont="1" applyFill="1" applyBorder="1" applyAlignment="1">
      <alignment vertical="center" wrapText="1"/>
      <protection/>
    </xf>
    <xf numFmtId="175" fontId="105" fillId="24" borderId="17" xfId="80" applyNumberFormat="1" applyFont="1" applyFill="1" applyBorder="1" applyAlignment="1">
      <alignment vertical="center"/>
      <protection/>
    </xf>
    <xf numFmtId="0" fontId="125" fillId="24" borderId="0" xfId="80" applyFont="1" applyFill="1">
      <alignment/>
      <protection/>
    </xf>
    <xf numFmtId="175" fontId="105" fillId="24" borderId="15" xfId="80" applyNumberFormat="1" applyFont="1" applyFill="1" applyBorder="1" applyAlignment="1">
      <alignment vertical="center" wrapText="1"/>
      <protection/>
    </xf>
    <xf numFmtId="175" fontId="105" fillId="24" borderId="15" xfId="80" applyNumberFormat="1" applyFont="1" applyFill="1" applyBorder="1" applyAlignment="1">
      <alignment vertical="center"/>
      <protection/>
    </xf>
    <xf numFmtId="175" fontId="106" fillId="24" borderId="15" xfId="80" applyNumberFormat="1" applyFont="1" applyFill="1" applyBorder="1" applyAlignment="1">
      <alignment vertical="center" wrapText="1"/>
      <protection/>
    </xf>
    <xf numFmtId="175" fontId="106" fillId="24" borderId="15" xfId="80" applyNumberFormat="1" applyFont="1" applyFill="1" applyBorder="1" applyAlignment="1">
      <alignment vertical="center"/>
      <protection/>
    </xf>
    <xf numFmtId="0" fontId="126" fillId="24" borderId="0" xfId="80" applyFont="1" applyFill="1">
      <alignment/>
      <protection/>
    </xf>
    <xf numFmtId="175" fontId="104" fillId="24" borderId="15" xfId="80" applyNumberFormat="1" applyFont="1" applyFill="1" applyBorder="1" applyAlignment="1">
      <alignment vertical="center" wrapText="1"/>
      <protection/>
    </xf>
    <xf numFmtId="175" fontId="104" fillId="24" borderId="15" xfId="80" applyNumberFormat="1" applyFont="1" applyFill="1" applyBorder="1" applyAlignment="1">
      <alignment vertical="center"/>
      <protection/>
    </xf>
    <xf numFmtId="175" fontId="104" fillId="24" borderId="16" xfId="80" applyNumberFormat="1" applyFont="1" applyFill="1" applyBorder="1" applyAlignment="1">
      <alignment vertical="center" wrapText="1"/>
      <protection/>
    </xf>
    <xf numFmtId="175" fontId="104" fillId="24" borderId="16" xfId="80" applyNumberFormat="1" applyFont="1" applyFill="1" applyBorder="1" applyAlignment="1">
      <alignment vertical="center"/>
      <protection/>
    </xf>
    <xf numFmtId="0" fontId="104" fillId="24" borderId="20" xfId="80" applyFont="1" applyFill="1" applyBorder="1" applyAlignment="1">
      <alignment/>
      <protection/>
    </xf>
    <xf numFmtId="0" fontId="127" fillId="24" borderId="0" xfId="80" applyFont="1" applyFill="1" applyAlignment="1">
      <alignment vertical="center" wrapText="1"/>
      <protection/>
    </xf>
    <xf numFmtId="0" fontId="128" fillId="24" borderId="0" xfId="80" applyFont="1" applyFill="1" applyAlignment="1">
      <alignment vertical="center" wrapText="1"/>
      <protection/>
    </xf>
    <xf numFmtId="0" fontId="122" fillId="24" borderId="0" xfId="80" applyFont="1" applyFill="1" applyAlignment="1">
      <alignment vertical="top" wrapText="1"/>
      <protection/>
    </xf>
    <xf numFmtId="0" fontId="121" fillId="24" borderId="0" xfId="80" applyFont="1" applyFill="1">
      <alignment/>
      <protection/>
    </xf>
    <xf numFmtId="192" fontId="104" fillId="24" borderId="15" xfId="80" applyNumberFormat="1" applyFont="1" applyFill="1" applyBorder="1" applyAlignment="1">
      <alignment vertical="center"/>
      <protection/>
    </xf>
    <xf numFmtId="43" fontId="104" fillId="24" borderId="0" xfId="53" applyFont="1" applyFill="1" applyBorder="1" applyAlignment="1">
      <alignment vertical="center"/>
    </xf>
    <xf numFmtId="0" fontId="104" fillId="24" borderId="0" xfId="80" applyFont="1" applyFill="1" applyBorder="1" applyAlignment="1">
      <alignment horizontal="center" vertical="center"/>
      <protection/>
    </xf>
    <xf numFmtId="43" fontId="105" fillId="24" borderId="0" xfId="53" applyFont="1" applyFill="1" applyBorder="1" applyAlignment="1">
      <alignment vertical="center"/>
    </xf>
    <xf numFmtId="0" fontId="124" fillId="24" borderId="0" xfId="80" applyFont="1" applyFill="1" applyAlignment="1">
      <alignment horizontal="center"/>
      <protection/>
    </xf>
    <xf numFmtId="0" fontId="129" fillId="24" borderId="0" xfId="80" applyFont="1" applyFill="1" applyAlignment="1">
      <alignment horizontal="center"/>
      <protection/>
    </xf>
    <xf numFmtId="0" fontId="105" fillId="24" borderId="0" xfId="80" applyFont="1" applyFill="1" applyAlignment="1">
      <alignment horizontal="center"/>
      <protection/>
    </xf>
    <xf numFmtId="0" fontId="123" fillId="24" borderId="0" xfId="80" applyFont="1" applyFill="1" applyAlignment="1">
      <alignment horizontal="left"/>
      <protection/>
    </xf>
    <xf numFmtId="0" fontId="130" fillId="24" borderId="0" xfId="80" applyFont="1" applyFill="1" applyAlignment="1">
      <alignment horizontal="center"/>
      <protection/>
    </xf>
    <xf numFmtId="0" fontId="123" fillId="24" borderId="0" xfId="80" applyFont="1" applyFill="1" applyAlignment="1">
      <alignment vertical="center"/>
      <protection/>
    </xf>
    <xf numFmtId="0" fontId="123" fillId="24" borderId="0" xfId="80" applyFont="1" applyFill="1">
      <alignment/>
      <protection/>
    </xf>
    <xf numFmtId="0" fontId="131" fillId="24" borderId="0" xfId="80" applyFont="1" applyFill="1" applyBorder="1" applyAlignment="1">
      <alignment/>
      <protection/>
    </xf>
    <xf numFmtId="0" fontId="132" fillId="24" borderId="0" xfId="80" applyFont="1" applyFill="1" applyBorder="1" applyAlignment="1">
      <alignment/>
      <protection/>
    </xf>
    <xf numFmtId="0" fontId="133" fillId="24" borderId="0" xfId="80" applyFont="1" applyFill="1">
      <alignment/>
      <protection/>
    </xf>
    <xf numFmtId="0" fontId="122" fillId="24" borderId="0" xfId="80" applyFont="1" applyFill="1" applyBorder="1" applyAlignment="1">
      <alignment horizontal="center"/>
      <protection/>
    </xf>
    <xf numFmtId="0" fontId="104" fillId="24" borderId="0" xfId="80" applyFont="1" applyFill="1" applyBorder="1" applyAlignment="1">
      <alignment horizontal="right"/>
      <protection/>
    </xf>
    <xf numFmtId="0" fontId="105" fillId="24" borderId="6" xfId="80" applyFont="1" applyFill="1" applyBorder="1" applyAlignment="1">
      <alignment horizontal="center"/>
      <protection/>
    </xf>
    <xf numFmtId="0" fontId="134" fillId="24" borderId="0" xfId="80" applyFont="1" applyFill="1" applyAlignment="1">
      <alignment horizontal="left"/>
      <protection/>
    </xf>
    <xf numFmtId="0" fontId="123" fillId="24" borderId="0" xfId="80" applyFont="1" applyFill="1" applyBorder="1" applyAlignment="1">
      <alignment horizontal="center"/>
      <protection/>
    </xf>
    <xf numFmtId="0" fontId="134" fillId="24" borderId="0" xfId="80" applyFont="1" applyFill="1" applyBorder="1" applyAlignment="1">
      <alignment horizontal="center"/>
      <protection/>
    </xf>
    <xf numFmtId="0" fontId="134" fillId="24" borderId="4" xfId="80" applyFont="1" applyFill="1" applyBorder="1" applyAlignment="1">
      <alignment horizontal="center"/>
      <protection/>
    </xf>
    <xf numFmtId="175" fontId="105" fillId="24" borderId="17" xfId="80" applyNumberFormat="1" applyFont="1" applyFill="1" applyBorder="1" applyAlignment="1">
      <alignment horizontal="center" vertical="center"/>
      <protection/>
    </xf>
    <xf numFmtId="0" fontId="128" fillId="24" borderId="0" xfId="80" applyFont="1" applyFill="1" applyBorder="1" applyAlignment="1">
      <alignment horizontal="center"/>
      <protection/>
    </xf>
    <xf numFmtId="0" fontId="135" fillId="24" borderId="0" xfId="80" applyFont="1" applyFill="1" applyBorder="1" applyAlignment="1">
      <alignment horizontal="center"/>
      <protection/>
    </xf>
    <xf numFmtId="0" fontId="135" fillId="24" borderId="0" xfId="80" applyFont="1" applyFill="1">
      <alignment/>
      <protection/>
    </xf>
    <xf numFmtId="0" fontId="136" fillId="24" borderId="0" xfId="80" applyFont="1" applyFill="1">
      <alignment/>
      <protection/>
    </xf>
    <xf numFmtId="0" fontId="126" fillId="24" borderId="0" xfId="80" applyFont="1" applyFill="1" applyAlignment="1">
      <alignment/>
      <protection/>
    </xf>
    <xf numFmtId="0" fontId="137" fillId="24" borderId="0" xfId="80" applyFont="1" applyFill="1" applyAlignment="1">
      <alignment/>
      <protection/>
    </xf>
    <xf numFmtId="0" fontId="138" fillId="24" borderId="0" xfId="80" applyFont="1" applyFill="1">
      <alignment/>
      <protection/>
    </xf>
    <xf numFmtId="0" fontId="139" fillId="24" borderId="0" xfId="80" applyFont="1" applyFill="1">
      <alignment/>
      <protection/>
    </xf>
    <xf numFmtId="0" fontId="121" fillId="24" borderId="0" xfId="80" applyFont="1" applyFill="1" applyAlignment="1">
      <alignment/>
      <protection/>
    </xf>
    <xf numFmtId="0" fontId="140" fillId="24" borderId="0" xfId="80" applyFont="1" applyFill="1" applyAlignment="1">
      <alignment/>
      <protection/>
    </xf>
    <xf numFmtId="0" fontId="141" fillId="24" borderId="0" xfId="80" applyFont="1" applyFill="1" applyAlignment="1">
      <alignment horizontal="center"/>
      <protection/>
    </xf>
    <xf numFmtId="0" fontId="125" fillId="24" borderId="0" xfId="80" applyFont="1" applyFill="1" applyAlignment="1">
      <alignment/>
      <protection/>
    </xf>
    <xf numFmtId="0" fontId="127" fillId="24" borderId="0" xfId="80" applyFont="1" applyFill="1" applyAlignment="1">
      <alignment/>
      <protection/>
    </xf>
    <xf numFmtId="0" fontId="142" fillId="24" borderId="0" xfId="80" applyFont="1" applyFill="1" applyAlignment="1">
      <alignment horizontal="center"/>
      <protection/>
    </xf>
    <xf numFmtId="0" fontId="143" fillId="24" borderId="0" xfId="80" applyFont="1" applyFill="1" applyAlignment="1">
      <alignment/>
      <protection/>
    </xf>
    <xf numFmtId="0" fontId="144" fillId="24" borderId="0" xfId="80" applyFont="1" applyFill="1" applyAlignment="1">
      <alignment/>
      <protection/>
    </xf>
    <xf numFmtId="0" fontId="145" fillId="24" borderId="0" xfId="80" applyFont="1" applyFill="1" applyAlignment="1">
      <alignment horizontal="center"/>
      <protection/>
    </xf>
    <xf numFmtId="0" fontId="146" fillId="24" borderId="0" xfId="80" applyFont="1" applyFill="1" applyAlignment="1">
      <alignment horizontal="center"/>
      <protection/>
    </xf>
    <xf numFmtId="0" fontId="147" fillId="24" borderId="0" xfId="80" applyFont="1" applyFill="1" applyBorder="1" applyAlignment="1">
      <alignment horizontal="left"/>
      <protection/>
    </xf>
    <xf numFmtId="0" fontId="147" fillId="24" borderId="0" xfId="80" applyFont="1" applyFill="1" applyBorder="1" applyAlignment="1">
      <alignment/>
      <protection/>
    </xf>
    <xf numFmtId="0" fontId="147" fillId="24" borderId="0" xfId="80" applyFont="1" applyFill="1" applyBorder="1" applyAlignment="1">
      <alignment horizontal="center" wrapText="1"/>
      <protection/>
    </xf>
    <xf numFmtId="43" fontId="121" fillId="24" borderId="21" xfId="53" applyFont="1" applyFill="1" applyBorder="1" applyAlignment="1">
      <alignment vertical="center"/>
    </xf>
    <xf numFmtId="0" fontId="148" fillId="24" borderId="0" xfId="80" applyFont="1" applyFill="1" applyBorder="1" applyAlignment="1">
      <alignment/>
      <protection/>
    </xf>
    <xf numFmtId="0" fontId="148" fillId="24" borderId="0" xfId="80" applyFont="1" applyFill="1" applyAlignment="1">
      <alignment/>
      <protection/>
    </xf>
    <xf numFmtId="0" fontId="121" fillId="24" borderId="0" xfId="80" applyFont="1" applyFill="1" applyBorder="1" applyAlignment="1">
      <alignment vertical="center"/>
      <protection/>
    </xf>
    <xf numFmtId="0" fontId="123" fillId="24" borderId="0" xfId="80" applyFont="1" applyFill="1" applyBorder="1" applyAlignment="1">
      <alignment/>
      <protection/>
    </xf>
    <xf numFmtId="0" fontId="125" fillId="24" borderId="0" xfId="80" applyFont="1" applyFill="1" applyBorder="1" applyAlignment="1">
      <alignment vertical="center" wrapText="1"/>
      <protection/>
    </xf>
    <xf numFmtId="0" fontId="127" fillId="24" borderId="0" xfId="80" applyFont="1" applyFill="1" applyBorder="1" applyAlignment="1">
      <alignment vertical="center" wrapText="1"/>
      <protection/>
    </xf>
    <xf numFmtId="0" fontId="105" fillId="24" borderId="0" xfId="80" applyFont="1" applyFill="1" applyBorder="1" applyAlignment="1">
      <alignment horizontal="center" vertical="center" wrapText="1"/>
      <protection/>
    </xf>
    <xf numFmtId="0" fontId="105" fillId="24" borderId="0" xfId="80" applyFont="1" applyFill="1" applyBorder="1" applyAlignment="1">
      <alignment vertical="center" wrapText="1"/>
      <protection/>
    </xf>
    <xf numFmtId="0" fontId="128" fillId="24" borderId="0" xfId="80" applyFont="1" applyFill="1" applyBorder="1" applyAlignment="1">
      <alignment vertical="center" wrapText="1"/>
      <protection/>
    </xf>
    <xf numFmtId="0" fontId="104" fillId="24" borderId="0" xfId="80" applyFont="1" applyFill="1" applyBorder="1">
      <alignment/>
      <protection/>
    </xf>
    <xf numFmtId="0" fontId="121" fillId="24" borderId="0" xfId="80" applyFont="1" applyFill="1" applyBorder="1">
      <alignment/>
      <protection/>
    </xf>
    <xf numFmtId="43" fontId="121" fillId="24" borderId="0" xfId="53" applyFont="1" applyFill="1" applyBorder="1" applyAlignment="1">
      <alignment vertical="center"/>
    </xf>
    <xf numFmtId="43" fontId="121" fillId="24" borderId="0" xfId="80" applyNumberFormat="1" applyFont="1" applyFill="1" applyBorder="1" applyAlignment="1">
      <alignment vertical="center"/>
      <protection/>
    </xf>
    <xf numFmtId="0" fontId="140" fillId="24" borderId="0" xfId="80" applyFont="1" applyFill="1">
      <alignment/>
      <protection/>
    </xf>
    <xf numFmtId="175" fontId="104" fillId="24" borderId="17" xfId="88" applyNumberFormat="1" applyFont="1" applyFill="1" applyBorder="1" applyAlignment="1">
      <alignment vertical="center"/>
      <protection/>
    </xf>
    <xf numFmtId="175" fontId="104" fillId="24" borderId="15" xfId="88" applyNumberFormat="1" applyFont="1" applyFill="1" applyBorder="1" applyAlignment="1">
      <alignment vertical="center"/>
      <protection/>
    </xf>
    <xf numFmtId="175" fontId="104" fillId="24" borderId="16" xfId="88" applyNumberFormat="1" applyFont="1" applyFill="1" applyBorder="1" applyAlignment="1">
      <alignment vertical="center"/>
      <protection/>
    </xf>
    <xf numFmtId="0" fontId="149" fillId="24" borderId="0" xfId="87" applyFont="1" applyFill="1">
      <alignment/>
      <protection/>
    </xf>
    <xf numFmtId="0" fontId="108" fillId="24" borderId="0" xfId="80" applyFont="1" applyFill="1" applyAlignment="1">
      <alignment vertical="top"/>
      <protection/>
    </xf>
    <xf numFmtId="0" fontId="104" fillId="24" borderId="0" xfId="80" applyFont="1" applyFill="1" applyAlignment="1">
      <alignment horizontal="left" vertical="top"/>
      <protection/>
    </xf>
    <xf numFmtId="0" fontId="116" fillId="24" borderId="0" xfId="80" applyFont="1" applyFill="1" applyBorder="1" applyAlignment="1">
      <alignment horizontal="center"/>
      <protection/>
    </xf>
    <xf numFmtId="0" fontId="105" fillId="24" borderId="0" xfId="80" applyFont="1" applyFill="1" applyAlignment="1">
      <alignment horizontal="left" vertical="center"/>
      <protection/>
    </xf>
    <xf numFmtId="0" fontId="108" fillId="24" borderId="0" xfId="80" applyFont="1" applyFill="1" applyAlignment="1">
      <alignment vertical="center"/>
      <protection/>
    </xf>
    <xf numFmtId="0" fontId="115" fillId="24" borderId="0" xfId="80" applyFont="1" applyFill="1" applyAlignment="1">
      <alignment horizontal="center" vertical="center"/>
      <protection/>
    </xf>
    <xf numFmtId="0" fontId="104" fillId="24" borderId="0" xfId="80" applyFont="1" applyFill="1" applyAlignment="1">
      <alignment horizontal="left" vertical="center"/>
      <protection/>
    </xf>
    <xf numFmtId="0" fontId="104" fillId="24" borderId="0" xfId="80" applyFont="1" applyFill="1" applyBorder="1" applyAlignment="1">
      <alignment horizontal="left"/>
      <protection/>
    </xf>
    <xf numFmtId="0" fontId="105" fillId="24" borderId="6" xfId="80" applyFont="1" applyFill="1" applyBorder="1" applyAlignment="1">
      <alignment horizontal="center" vertical="center"/>
      <protection/>
    </xf>
    <xf numFmtId="0" fontId="105" fillId="24" borderId="6" xfId="80" applyFont="1" applyFill="1" applyBorder="1" applyAlignment="1">
      <alignment horizontal="center" vertical="center" wrapText="1"/>
      <protection/>
    </xf>
    <xf numFmtId="0" fontId="105" fillId="24" borderId="0" xfId="80" applyFont="1" applyFill="1" applyAlignment="1">
      <alignment horizontal="center" vertical="center"/>
      <protection/>
    </xf>
    <xf numFmtId="170" fontId="109" fillId="24" borderId="6" xfId="80" applyNumberFormat="1" applyFont="1" applyFill="1" applyBorder="1" applyAlignment="1">
      <alignment horizontal="center" vertical="center"/>
      <protection/>
    </xf>
    <xf numFmtId="170" fontId="104" fillId="24" borderId="6" xfId="80" applyNumberFormat="1" applyFont="1" applyFill="1" applyBorder="1" applyAlignment="1">
      <alignment horizontal="center" vertical="center"/>
      <protection/>
    </xf>
    <xf numFmtId="170" fontId="109" fillId="24" borderId="0" xfId="80" applyNumberFormat="1" applyFont="1" applyFill="1" applyBorder="1" applyAlignment="1">
      <alignment horizontal="center"/>
      <protection/>
    </xf>
    <xf numFmtId="170" fontId="109" fillId="24" borderId="4" xfId="80" applyNumberFormat="1" applyFont="1" applyFill="1" applyBorder="1" applyAlignment="1">
      <alignment horizontal="center"/>
      <protection/>
    </xf>
    <xf numFmtId="0" fontId="104" fillId="24" borderId="17" xfId="80" applyFont="1" applyFill="1" applyBorder="1" applyAlignment="1">
      <alignment horizontal="right" vertical="center"/>
      <protection/>
    </xf>
    <xf numFmtId="0" fontId="104" fillId="24" borderId="17" xfId="80" applyFont="1" applyFill="1" applyBorder="1" applyAlignment="1">
      <alignment vertical="center" wrapText="1"/>
      <protection/>
    </xf>
    <xf numFmtId="0" fontId="104" fillId="24" borderId="17" xfId="80" applyFont="1" applyFill="1" applyBorder="1" applyAlignment="1">
      <alignment horizontal="center" vertical="center" wrapText="1"/>
      <protection/>
    </xf>
    <xf numFmtId="175" fontId="104" fillId="24" borderId="17" xfId="53" applyNumberFormat="1" applyFont="1" applyFill="1" applyBorder="1" applyAlignment="1">
      <alignment vertical="center"/>
    </xf>
    <xf numFmtId="173" fontId="104" fillId="24" borderId="0" xfId="80" applyNumberFormat="1" applyFont="1" applyFill="1" applyAlignment="1">
      <alignment vertical="center"/>
      <protection/>
    </xf>
    <xf numFmtId="0" fontId="104" fillId="24" borderId="15" xfId="80" applyFont="1" applyFill="1" applyBorder="1" applyAlignment="1">
      <alignment horizontal="left" vertical="center" wrapText="1"/>
      <protection/>
    </xf>
    <xf numFmtId="0" fontId="104" fillId="24" borderId="15" xfId="80" applyFont="1" applyFill="1" applyBorder="1" applyAlignment="1">
      <alignment horizontal="center" vertical="center" wrapText="1"/>
      <protection/>
    </xf>
    <xf numFmtId="0" fontId="104" fillId="24" borderId="15" xfId="80" applyFont="1" applyFill="1" applyBorder="1" applyAlignment="1">
      <alignment vertical="center" wrapText="1"/>
      <protection/>
    </xf>
    <xf numFmtId="0" fontId="104" fillId="24" borderId="22" xfId="80" applyFont="1" applyFill="1" applyBorder="1" applyAlignment="1">
      <alignment horizontal="left" vertical="center"/>
      <protection/>
    </xf>
    <xf numFmtId="0" fontId="104" fillId="24" borderId="23" xfId="80" applyFont="1" applyFill="1" applyBorder="1" applyAlignment="1">
      <alignment horizontal="left" vertical="center"/>
      <protection/>
    </xf>
    <xf numFmtId="0" fontId="104" fillId="24" borderId="24" xfId="80" applyFont="1" applyFill="1" applyBorder="1" applyAlignment="1">
      <alignment horizontal="center" vertical="center" wrapText="1"/>
      <protection/>
    </xf>
    <xf numFmtId="0" fontId="104" fillId="24" borderId="16" xfId="80" applyFont="1" applyFill="1" applyBorder="1" applyAlignment="1">
      <alignment horizontal="center" vertical="center" wrapText="1"/>
      <protection/>
    </xf>
    <xf numFmtId="0" fontId="107" fillId="24" borderId="0" xfId="0" applyFont="1" applyFill="1" applyBorder="1" applyAlignment="1">
      <alignment horizontal="left" vertical="center"/>
    </xf>
    <xf numFmtId="43" fontId="104" fillId="24" borderId="0" xfId="51" applyFont="1" applyFill="1" applyBorder="1" applyAlignment="1">
      <alignment vertical="center"/>
    </xf>
    <xf numFmtId="172" fontId="104" fillId="24" borderId="0" xfId="51" applyNumberFormat="1" applyFont="1" applyFill="1" applyBorder="1" applyAlignment="1">
      <alignment vertical="center"/>
    </xf>
    <xf numFmtId="0" fontId="105" fillId="24" borderId="0" xfId="80" applyFont="1" applyFill="1" applyAlignment="1">
      <alignment horizontal="center" vertical="center" wrapText="1"/>
      <protection/>
    </xf>
    <xf numFmtId="0" fontId="105" fillId="24" borderId="0" xfId="80" applyFont="1" applyFill="1" applyAlignment="1">
      <alignment vertical="center"/>
      <protection/>
    </xf>
    <xf numFmtId="0" fontId="104" fillId="24" borderId="0" xfId="80" applyFont="1" applyFill="1" applyAlignment="1">
      <alignment vertical="center" wrapText="1"/>
      <protection/>
    </xf>
    <xf numFmtId="192" fontId="104" fillId="24" borderId="15" xfId="88" applyNumberFormat="1" applyFont="1" applyFill="1" applyBorder="1" applyAlignment="1">
      <alignment vertical="center"/>
      <protection/>
    </xf>
    <xf numFmtId="193" fontId="104" fillId="24" borderId="15" xfId="88" applyNumberFormat="1" applyFont="1" applyFill="1" applyBorder="1" applyAlignment="1">
      <alignment vertical="center"/>
      <protection/>
    </xf>
    <xf numFmtId="43" fontId="104" fillId="24" borderId="0" xfId="53" applyNumberFormat="1" applyFont="1" applyFill="1" applyAlignment="1">
      <alignment/>
    </xf>
    <xf numFmtId="43" fontId="105" fillId="24" borderId="0" xfId="53" applyNumberFormat="1" applyFont="1" applyFill="1" applyAlignment="1">
      <alignment/>
    </xf>
    <xf numFmtId="0" fontId="105" fillId="24" borderId="0" xfId="80" applyFont="1" applyFill="1" applyBorder="1" applyAlignment="1">
      <alignment/>
      <protection/>
    </xf>
    <xf numFmtId="0" fontId="104" fillId="24" borderId="0" xfId="0" applyFont="1" applyFill="1" applyAlignment="1">
      <alignment/>
    </xf>
    <xf numFmtId="0" fontId="119" fillId="24" borderId="0" xfId="80" applyFont="1" applyFill="1" applyAlignment="1">
      <alignment horizontal="left"/>
      <protection/>
    </xf>
    <xf numFmtId="0" fontId="104" fillId="24" borderId="0" xfId="80" applyFont="1" applyFill="1" applyAlignment="1">
      <alignment/>
      <protection/>
    </xf>
    <xf numFmtId="0" fontId="104" fillId="24" borderId="0" xfId="80" applyFont="1" applyFill="1" applyAlignment="1">
      <alignment horizontal="center"/>
      <protection/>
    </xf>
    <xf numFmtId="43" fontId="133" fillId="24" borderId="0" xfId="53" applyNumberFormat="1" applyFont="1" applyFill="1" applyAlignment="1">
      <alignment/>
    </xf>
    <xf numFmtId="0" fontId="104" fillId="24" borderId="0" xfId="80" applyFont="1" applyFill="1" applyBorder="1" applyAlignment="1">
      <alignment horizontal="left" vertical="center"/>
      <protection/>
    </xf>
    <xf numFmtId="43" fontId="104" fillId="24" borderId="6" xfId="53" applyNumberFormat="1" applyFont="1" applyFill="1" applyBorder="1" applyAlignment="1">
      <alignment horizontal="center" vertical="center" wrapText="1"/>
    </xf>
    <xf numFmtId="0" fontId="107" fillId="24" borderId="0" xfId="80" applyFont="1" applyFill="1" applyAlignment="1">
      <alignment horizontal="center" vertical="center"/>
      <protection/>
    </xf>
    <xf numFmtId="0" fontId="107" fillId="24" borderId="0" xfId="80" applyFont="1" applyFill="1" applyBorder="1" applyAlignment="1">
      <alignment horizontal="center" vertical="center"/>
      <protection/>
    </xf>
    <xf numFmtId="43" fontId="104" fillId="24" borderId="6" xfId="53" applyNumberFormat="1" applyFont="1" applyFill="1" applyBorder="1" applyAlignment="1">
      <alignment/>
    </xf>
    <xf numFmtId="0" fontId="104" fillId="24" borderId="0" xfId="80" applyFont="1" applyFill="1" applyAlignment="1">
      <alignment horizontal="center" vertical="center"/>
      <protection/>
    </xf>
    <xf numFmtId="0" fontId="107" fillId="24" borderId="0" xfId="80" applyFont="1" applyFill="1" applyBorder="1" applyAlignment="1">
      <alignment vertical="center" wrapText="1"/>
      <protection/>
    </xf>
    <xf numFmtId="0" fontId="104" fillId="24" borderId="6" xfId="80" applyFont="1" applyFill="1" applyBorder="1">
      <alignment/>
      <protection/>
    </xf>
    <xf numFmtId="0" fontId="107" fillId="24" borderId="0" xfId="80" applyFont="1" applyFill="1" applyBorder="1" applyAlignment="1">
      <alignment vertical="center"/>
      <protection/>
    </xf>
    <xf numFmtId="170" fontId="109" fillId="24" borderId="6" xfId="80" applyNumberFormat="1" applyFont="1" applyFill="1" applyBorder="1" applyAlignment="1">
      <alignment horizontal="center"/>
      <protection/>
    </xf>
    <xf numFmtId="171" fontId="109" fillId="24" borderId="0" xfId="80" applyNumberFormat="1" applyFont="1" applyFill="1" applyBorder="1" applyAlignment="1">
      <alignment horizontal="center"/>
      <protection/>
    </xf>
    <xf numFmtId="171" fontId="109" fillId="24" borderId="4" xfId="80" applyNumberFormat="1" applyFont="1" applyFill="1" applyBorder="1" applyAlignment="1">
      <alignment horizontal="center"/>
      <protection/>
    </xf>
    <xf numFmtId="0" fontId="105" fillId="24" borderId="18" xfId="80" applyFont="1" applyFill="1" applyBorder="1" applyAlignment="1">
      <alignment horizontal="right" vertical="center" wrapText="1"/>
      <protection/>
    </xf>
    <xf numFmtId="0" fontId="105" fillId="24" borderId="18" xfId="80" applyFont="1" applyFill="1" applyBorder="1" applyAlignment="1">
      <alignment horizontal="left" vertical="center" wrapText="1"/>
      <protection/>
    </xf>
    <xf numFmtId="175" fontId="105" fillId="24" borderId="18" xfId="53" applyNumberFormat="1" applyFont="1" applyFill="1" applyBorder="1" applyAlignment="1">
      <alignment vertical="center" wrapText="1"/>
    </xf>
    <xf numFmtId="0" fontId="105" fillId="24" borderId="0" xfId="80" applyFont="1" applyFill="1" applyAlignment="1">
      <alignment wrapText="1"/>
      <protection/>
    </xf>
    <xf numFmtId="0" fontId="105" fillId="24" borderId="15" xfId="80" applyFont="1" applyFill="1" applyBorder="1" applyAlignment="1">
      <alignment horizontal="right" vertical="center" wrapText="1"/>
      <protection/>
    </xf>
    <xf numFmtId="0" fontId="105" fillId="24" borderId="15" xfId="80" applyFont="1" applyFill="1" applyBorder="1" applyAlignment="1">
      <alignment vertical="center" wrapText="1"/>
      <protection/>
    </xf>
    <xf numFmtId="0" fontId="105" fillId="24" borderId="15" xfId="80" applyFont="1" applyFill="1" applyBorder="1" applyAlignment="1">
      <alignment horizontal="center" vertical="center" wrapText="1"/>
      <protection/>
    </xf>
    <xf numFmtId="175" fontId="105" fillId="24" borderId="15" xfId="53" applyNumberFormat="1" applyFont="1" applyFill="1" applyBorder="1" applyAlignment="1">
      <alignment vertical="center" wrapText="1"/>
    </xf>
    <xf numFmtId="0" fontId="106" fillId="24" borderId="15" xfId="80" applyFont="1" applyFill="1" applyBorder="1" applyAlignment="1">
      <alignment horizontal="right" vertical="center" wrapText="1"/>
      <protection/>
    </xf>
    <xf numFmtId="0" fontId="106" fillId="24" borderId="15" xfId="80" applyFont="1" applyFill="1" applyBorder="1" applyAlignment="1">
      <alignment vertical="center" wrapText="1"/>
      <protection/>
    </xf>
    <xf numFmtId="0" fontId="106" fillId="24" borderId="15" xfId="80" applyFont="1" applyFill="1" applyBorder="1" applyAlignment="1">
      <alignment horizontal="center" vertical="center" wrapText="1"/>
      <protection/>
    </xf>
    <xf numFmtId="175" fontId="106" fillId="24" borderId="15" xfId="53" applyNumberFormat="1" applyFont="1" applyFill="1" applyBorder="1" applyAlignment="1">
      <alignment vertical="center" wrapText="1"/>
    </xf>
    <xf numFmtId="0" fontId="106" fillId="24" borderId="0" xfId="80" applyFont="1" applyFill="1" applyAlignment="1">
      <alignment wrapText="1"/>
      <protection/>
    </xf>
    <xf numFmtId="0" fontId="104" fillId="24" borderId="15" xfId="80" applyFont="1" applyFill="1" applyBorder="1" applyAlignment="1">
      <alignment horizontal="right" vertical="center" wrapText="1"/>
      <protection/>
    </xf>
    <xf numFmtId="175" fontId="104" fillId="24" borderId="15" xfId="53" applyNumberFormat="1" applyFont="1" applyFill="1" applyBorder="1" applyAlignment="1">
      <alignment vertical="center" wrapText="1"/>
    </xf>
    <xf numFmtId="0" fontId="104" fillId="24" borderId="0" xfId="80" applyFont="1" applyFill="1" applyAlignment="1">
      <alignment wrapText="1"/>
      <protection/>
    </xf>
    <xf numFmtId="0" fontId="104" fillId="24" borderId="16" xfId="80" applyFont="1" applyFill="1" applyBorder="1" applyAlignment="1">
      <alignment horizontal="right" vertical="center" wrapText="1"/>
      <protection/>
    </xf>
    <xf numFmtId="0" fontId="104" fillId="24" borderId="16" xfId="80" applyFont="1" applyFill="1" applyBorder="1" applyAlignment="1">
      <alignment vertical="center" wrapText="1"/>
      <protection/>
    </xf>
    <xf numFmtId="175" fontId="104" fillId="24" borderId="16" xfId="53" applyNumberFormat="1" applyFont="1" applyFill="1" applyBorder="1" applyAlignment="1">
      <alignment vertical="center" wrapText="1"/>
    </xf>
    <xf numFmtId="0" fontId="109" fillId="24" borderId="0" xfId="80" applyFont="1" applyFill="1">
      <alignment/>
      <protection/>
    </xf>
    <xf numFmtId="192" fontId="104" fillId="24" borderId="15" xfId="53" applyNumberFormat="1" applyFont="1" applyFill="1" applyBorder="1" applyAlignment="1">
      <alignment vertical="center" wrapText="1"/>
    </xf>
    <xf numFmtId="193" fontId="104" fillId="24" borderId="15" xfId="53" applyNumberFormat="1" applyFont="1" applyFill="1" applyBorder="1" applyAlignment="1">
      <alignment vertical="center" wrapText="1"/>
    </xf>
    <xf numFmtId="192" fontId="106" fillId="24" borderId="15" xfId="53" applyNumberFormat="1" applyFont="1" applyFill="1" applyBorder="1" applyAlignment="1">
      <alignment vertical="center" wrapText="1"/>
    </xf>
    <xf numFmtId="192" fontId="105" fillId="24" borderId="18" xfId="53" applyNumberFormat="1" applyFont="1" applyFill="1" applyBorder="1" applyAlignment="1">
      <alignment vertical="center" wrapText="1"/>
    </xf>
    <xf numFmtId="192" fontId="105" fillId="24" borderId="15" xfId="53" applyNumberFormat="1" applyFont="1" applyFill="1" applyBorder="1" applyAlignment="1">
      <alignment vertical="center" wrapText="1"/>
    </xf>
    <xf numFmtId="0" fontId="104" fillId="24" borderId="20" xfId="80" applyFont="1" applyFill="1" applyBorder="1" applyAlignment="1">
      <alignment horizontal="center" vertical="center"/>
      <protection/>
    </xf>
    <xf numFmtId="0" fontId="104" fillId="24" borderId="0" xfId="80" applyFont="1" applyFill="1" applyBorder="1" applyAlignment="1">
      <alignment vertical="center"/>
      <protection/>
    </xf>
    <xf numFmtId="0" fontId="150" fillId="24" borderId="0" xfId="80" applyFont="1" applyFill="1" applyAlignment="1">
      <alignment horizontal="center" vertical="center"/>
      <protection/>
    </xf>
    <xf numFmtId="0" fontId="121" fillId="24" borderId="0" xfId="80" applyFont="1" applyFill="1" applyAlignment="1">
      <alignment horizontal="center"/>
      <protection/>
    </xf>
    <xf numFmtId="0" fontId="140" fillId="24" borderId="0" xfId="80" applyFont="1" applyFill="1" applyAlignment="1">
      <alignment/>
      <protection/>
    </xf>
    <xf numFmtId="0" fontId="151" fillId="24" borderId="0" xfId="80" applyFont="1" applyFill="1" applyAlignment="1">
      <alignment horizontal="center" vertical="center"/>
      <protection/>
    </xf>
    <xf numFmtId="0" fontId="121" fillId="24" borderId="0" xfId="0" applyFont="1" applyFill="1" applyAlignment="1">
      <alignment/>
    </xf>
    <xf numFmtId="0" fontId="150" fillId="24" borderId="0" xfId="80" applyFont="1" applyFill="1" applyAlignment="1">
      <alignment horizontal="center" vertical="center" wrapText="1"/>
      <protection/>
    </xf>
    <xf numFmtId="0" fontId="132" fillId="24" borderId="0" xfId="80" applyFont="1" applyFill="1" applyAlignment="1">
      <alignment horizontal="left"/>
      <protection/>
    </xf>
    <xf numFmtId="0" fontId="132" fillId="24" borderId="0" xfId="80" applyFont="1" applyFill="1" applyAlignment="1">
      <alignment horizontal="centerContinuous"/>
      <protection/>
    </xf>
    <xf numFmtId="0" fontId="104" fillId="24" borderId="0" xfId="80" applyFont="1" applyFill="1" applyBorder="1" applyAlignment="1">
      <alignment horizontal="left"/>
      <protection/>
    </xf>
    <xf numFmtId="0" fontId="152" fillId="24" borderId="6" xfId="80" applyFont="1" applyFill="1" applyBorder="1" applyAlignment="1">
      <alignment horizontal="center" vertical="center" wrapText="1"/>
      <protection/>
    </xf>
    <xf numFmtId="0" fontId="125" fillId="24" borderId="0" xfId="80" applyFont="1" applyFill="1" applyAlignment="1">
      <alignment horizontal="center" vertical="center"/>
      <protection/>
    </xf>
    <xf numFmtId="0" fontId="152" fillId="24" borderId="6" xfId="80" applyFont="1" applyFill="1" applyBorder="1" applyAlignment="1">
      <alignment horizontal="center" vertical="center" wrapText="1"/>
      <protection/>
    </xf>
    <xf numFmtId="170" fontId="109" fillId="24" borderId="6" xfId="80" applyNumberFormat="1" applyFont="1" applyFill="1" applyBorder="1" applyAlignment="1">
      <alignment horizontal="centerContinuous" vertical="center" wrapText="1"/>
      <protection/>
    </xf>
    <xf numFmtId="170" fontId="117" fillId="24" borderId="6" xfId="80" applyNumberFormat="1" applyFont="1" applyFill="1" applyBorder="1" applyAlignment="1">
      <alignment horizontal="centerContinuous" vertical="center" wrapText="1"/>
      <protection/>
    </xf>
    <xf numFmtId="0" fontId="124" fillId="24" borderId="0" xfId="80" applyFont="1" applyFill="1" applyAlignment="1">
      <alignment vertical="center"/>
      <protection/>
    </xf>
    <xf numFmtId="0" fontId="140" fillId="24" borderId="0" xfId="80" applyFont="1" applyFill="1" applyAlignment="1">
      <alignment horizontal="center" vertical="center"/>
      <protection/>
    </xf>
    <xf numFmtId="0" fontId="119" fillId="24" borderId="17" xfId="80" applyFont="1" applyFill="1" applyBorder="1" applyAlignment="1">
      <alignment horizontal="right"/>
      <protection/>
    </xf>
    <xf numFmtId="0" fontId="119" fillId="24" borderId="17" xfId="80" applyFont="1" applyFill="1" applyBorder="1" applyAlignment="1">
      <alignment horizontal="center" vertical="top" wrapText="1"/>
      <protection/>
    </xf>
    <xf numFmtId="175" fontId="119" fillId="24" borderId="17" xfId="80" applyNumberFormat="1" applyFont="1" applyFill="1" applyBorder="1" applyAlignment="1">
      <alignment vertical="center"/>
      <protection/>
    </xf>
    <xf numFmtId="175" fontId="119" fillId="24" borderId="15" xfId="80" applyNumberFormat="1" applyFont="1" applyFill="1" applyBorder="1" applyAlignment="1">
      <alignment vertical="center"/>
      <protection/>
    </xf>
    <xf numFmtId="177" fontId="104" fillId="24" borderId="17" xfId="80" applyNumberFormat="1" applyFont="1" applyFill="1" applyBorder="1">
      <alignment/>
      <protection/>
    </xf>
    <xf numFmtId="177" fontId="121" fillId="24" borderId="0" xfId="80" applyNumberFormat="1" applyFont="1" applyFill="1">
      <alignment/>
      <protection/>
    </xf>
    <xf numFmtId="177" fontId="107" fillId="24" borderId="17" xfId="80" applyNumberFormat="1" applyFont="1" applyFill="1" applyBorder="1" applyAlignment="1">
      <alignment vertical="center"/>
      <protection/>
    </xf>
    <xf numFmtId="0" fontId="119" fillId="24" borderId="15" xfId="80" applyFont="1" applyFill="1" applyBorder="1" applyAlignment="1">
      <alignment horizontal="right"/>
      <protection/>
    </xf>
    <xf numFmtId="0" fontId="119" fillId="24" borderId="15" xfId="80" applyFont="1" applyFill="1" applyBorder="1">
      <alignment/>
      <protection/>
    </xf>
    <xf numFmtId="0" fontId="152" fillId="24" borderId="15" xfId="80" applyFont="1" applyFill="1" applyBorder="1" applyAlignment="1">
      <alignment horizontal="center"/>
      <protection/>
    </xf>
    <xf numFmtId="177" fontId="107" fillId="24" borderId="15" xfId="80" applyNumberFormat="1" applyFont="1" applyFill="1" applyBorder="1" applyAlignment="1">
      <alignment vertical="center"/>
      <protection/>
    </xf>
    <xf numFmtId="0" fontId="153" fillId="24" borderId="15" xfId="80" applyFont="1" applyFill="1" applyBorder="1" applyAlignment="1">
      <alignment horizontal="right"/>
      <protection/>
    </xf>
    <xf numFmtId="0" fontId="153" fillId="24" borderId="15" xfId="80" applyFont="1" applyFill="1" applyBorder="1">
      <alignment/>
      <protection/>
    </xf>
    <xf numFmtId="0" fontId="154" fillId="24" borderId="15" xfId="80" applyFont="1" applyFill="1" applyBorder="1" applyAlignment="1">
      <alignment horizontal="center"/>
      <protection/>
    </xf>
    <xf numFmtId="175" fontId="153" fillId="24" borderId="15" xfId="80" applyNumberFormat="1" applyFont="1" applyFill="1" applyBorder="1" applyAlignment="1">
      <alignment vertical="center"/>
      <protection/>
    </xf>
    <xf numFmtId="0" fontId="107" fillId="24" borderId="15" xfId="80" applyFont="1" applyFill="1" applyBorder="1" applyAlignment="1">
      <alignment horizontal="right"/>
      <protection/>
    </xf>
    <xf numFmtId="0" fontId="107" fillId="24" borderId="15" xfId="80" applyFont="1" applyFill="1" applyBorder="1">
      <alignment/>
      <protection/>
    </xf>
    <xf numFmtId="0" fontId="109" fillId="24" borderId="15" xfId="80" applyFont="1" applyFill="1" applyBorder="1" applyAlignment="1">
      <alignment horizontal="center"/>
      <protection/>
    </xf>
    <xf numFmtId="175" fontId="107" fillId="24" borderId="15" xfId="80" applyNumberFormat="1" applyFont="1" applyFill="1" applyBorder="1" applyAlignment="1">
      <alignment vertical="center"/>
      <protection/>
    </xf>
    <xf numFmtId="0" fontId="107" fillId="24" borderId="15" xfId="80" applyFont="1" applyFill="1" applyBorder="1" applyAlignment="1">
      <alignment/>
      <protection/>
    </xf>
    <xf numFmtId="0" fontId="107" fillId="24" borderId="16" xfId="80" applyFont="1" applyFill="1" applyBorder="1" applyAlignment="1">
      <alignment horizontal="right"/>
      <protection/>
    </xf>
    <xf numFmtId="0" fontId="107" fillId="24" borderId="16" xfId="80" applyFont="1" applyFill="1" applyBorder="1">
      <alignment/>
      <protection/>
    </xf>
    <xf numFmtId="0" fontId="109" fillId="24" borderId="16" xfId="80" applyFont="1" applyFill="1" applyBorder="1" applyAlignment="1">
      <alignment horizontal="center"/>
      <protection/>
    </xf>
    <xf numFmtId="175" fontId="107" fillId="24" borderId="16" xfId="80" applyNumberFormat="1" applyFont="1" applyFill="1" applyBorder="1" applyAlignment="1">
      <alignment vertical="center"/>
      <protection/>
    </xf>
    <xf numFmtId="177" fontId="107" fillId="24" borderId="16" xfId="80" applyNumberFormat="1" applyFont="1" applyFill="1" applyBorder="1" applyAlignment="1">
      <alignment vertical="center"/>
      <protection/>
    </xf>
    <xf numFmtId="0" fontId="146" fillId="24" borderId="0" xfId="80" applyFont="1" applyFill="1" applyBorder="1" applyAlignment="1">
      <alignment horizontal="center"/>
      <protection/>
    </xf>
    <xf numFmtId="0" fontId="140" fillId="24" borderId="0" xfId="80" applyFont="1" applyFill="1" applyAlignment="1">
      <alignment horizontal="center"/>
      <protection/>
    </xf>
    <xf numFmtId="0" fontId="140" fillId="24" borderId="0" xfId="80" applyFont="1" applyFill="1" applyAlignment="1">
      <alignment vertical="center" wrapText="1"/>
      <protection/>
    </xf>
    <xf numFmtId="0" fontId="107" fillId="24" borderId="0" xfId="80" applyFont="1" applyFill="1" applyAlignment="1">
      <alignment vertical="center" wrapText="1"/>
      <protection/>
    </xf>
    <xf numFmtId="0" fontId="146" fillId="24" borderId="0" xfId="80" applyFont="1" applyFill="1" applyAlignment="1">
      <alignment horizontal="center" wrapText="1"/>
      <protection/>
    </xf>
    <xf numFmtId="0" fontId="123" fillId="24" borderId="0" xfId="80" applyFont="1" applyFill="1" applyAlignment="1">
      <alignment vertical="center" wrapText="1"/>
      <protection/>
    </xf>
    <xf numFmtId="0" fontId="121" fillId="24" borderId="0" xfId="80" applyFont="1" applyFill="1" applyAlignment="1">
      <alignment vertical="center"/>
      <protection/>
    </xf>
    <xf numFmtId="0" fontId="121" fillId="24" borderId="0" xfId="80" applyFont="1" applyFill="1" applyAlignment="1">
      <alignment horizontal="left" vertical="center"/>
      <protection/>
    </xf>
    <xf numFmtId="0" fontId="123" fillId="24" borderId="0" xfId="80" applyFont="1" applyFill="1" applyAlignment="1">
      <alignment horizontal="center" vertical="top"/>
      <protection/>
    </xf>
    <xf numFmtId="0" fontId="123" fillId="24" borderId="0" xfId="80" applyFont="1" applyFill="1" applyAlignment="1">
      <alignment horizontal="center" vertical="center" wrapText="1"/>
      <protection/>
    </xf>
    <xf numFmtId="0" fontId="121" fillId="24" borderId="0" xfId="80" applyFont="1" applyFill="1" applyAlignment="1">
      <alignment horizontal="left"/>
      <protection/>
    </xf>
    <xf numFmtId="192" fontId="107" fillId="24" borderId="15" xfId="80" applyNumberFormat="1" applyFont="1" applyFill="1" applyBorder="1" applyAlignment="1">
      <alignment vertical="center"/>
      <protection/>
    </xf>
    <xf numFmtId="193" fontId="107" fillId="24" borderId="15" xfId="80" applyNumberFormat="1" applyFont="1" applyFill="1" applyBorder="1" applyAlignment="1">
      <alignment vertical="center"/>
      <protection/>
    </xf>
    <xf numFmtId="0" fontId="104" fillId="24" borderId="0" xfId="80" applyFont="1" applyFill="1" applyBorder="1" applyAlignment="1">
      <alignment vertical="top"/>
      <protection/>
    </xf>
    <xf numFmtId="0" fontId="104" fillId="24" borderId="20" xfId="80" applyFont="1" applyFill="1" applyBorder="1" applyAlignment="1">
      <alignment vertical="center"/>
      <protection/>
    </xf>
    <xf numFmtId="0" fontId="140" fillId="24" borderId="0" xfId="80" applyFont="1" applyFill="1" applyAlignment="1">
      <alignment horizontal="left"/>
      <protection/>
    </xf>
    <xf numFmtId="0" fontId="140" fillId="24" borderId="0" xfId="80" applyFont="1" applyFill="1" applyAlignment="1">
      <alignment horizontal="center"/>
      <protection/>
    </xf>
    <xf numFmtId="0" fontId="155" fillId="24" borderId="0" xfId="80" applyFont="1" applyFill="1" applyAlignment="1">
      <alignment/>
      <protection/>
    </xf>
    <xf numFmtId="0" fontId="124" fillId="24" borderId="0" xfId="80" applyFont="1" applyFill="1" applyAlignment="1">
      <alignment horizontal="left"/>
      <protection/>
    </xf>
    <xf numFmtId="0" fontId="156" fillId="24" borderId="0" xfId="80" applyFont="1" applyFill="1" applyAlignment="1">
      <alignment/>
      <protection/>
    </xf>
    <xf numFmtId="0" fontId="150" fillId="24" borderId="0" xfId="80" applyFont="1" applyFill="1" applyAlignment="1">
      <alignment horizontal="left"/>
      <protection/>
    </xf>
    <xf numFmtId="0" fontId="140" fillId="24" borderId="0" xfId="80" applyFont="1" applyFill="1" applyAlignment="1">
      <alignment horizontal="center" vertical="top"/>
      <protection/>
    </xf>
    <xf numFmtId="0" fontId="124" fillId="24" borderId="0" xfId="80" applyFont="1" applyFill="1">
      <alignment/>
      <protection/>
    </xf>
    <xf numFmtId="0" fontId="157" fillId="24" borderId="0" xfId="80" applyFont="1" applyFill="1" applyAlignment="1">
      <alignment/>
      <protection/>
    </xf>
    <xf numFmtId="0" fontId="121" fillId="24" borderId="0" xfId="80" applyFont="1" applyFill="1" applyAlignment="1">
      <alignment horizontal="center"/>
      <protection/>
    </xf>
    <xf numFmtId="0" fontId="121" fillId="24" borderId="0" xfId="80" applyFont="1" applyFill="1" applyAlignment="1">
      <alignment/>
      <protection/>
    </xf>
    <xf numFmtId="0" fontId="105" fillId="24" borderId="17" xfId="80" applyFont="1" applyFill="1" applyBorder="1" applyAlignment="1">
      <alignment horizontal="center" vertical="center" wrapText="1"/>
      <protection/>
    </xf>
    <xf numFmtId="0" fontId="105" fillId="24" borderId="0" xfId="80" applyFont="1" applyFill="1" applyAlignment="1">
      <alignment horizontal="center" vertical="center"/>
      <protection/>
    </xf>
    <xf numFmtId="0" fontId="105" fillId="24" borderId="15" xfId="80" applyFont="1" applyFill="1" applyBorder="1" applyAlignment="1">
      <alignment horizontal="center" vertical="center" wrapText="1"/>
      <protection/>
    </xf>
    <xf numFmtId="170" fontId="105" fillId="24" borderId="6" xfId="80" applyNumberFormat="1" applyFont="1" applyFill="1" applyBorder="1" applyAlignment="1">
      <alignment horizontal="centerContinuous" vertical="justify" wrapText="1"/>
      <protection/>
    </xf>
    <xf numFmtId="0" fontId="105" fillId="24" borderId="6" xfId="80" applyFont="1" applyFill="1" applyBorder="1" applyAlignment="1">
      <alignment horizontal="center" vertical="justify"/>
      <protection/>
    </xf>
    <xf numFmtId="170" fontId="104" fillId="24" borderId="6" xfId="80" applyNumberFormat="1" applyFont="1" applyFill="1" applyBorder="1" applyAlignment="1">
      <alignment horizontal="center" vertical="justify"/>
      <protection/>
    </xf>
    <xf numFmtId="170" fontId="104" fillId="24" borderId="16" xfId="80" applyNumberFormat="1" applyFont="1" applyFill="1" applyBorder="1" applyAlignment="1">
      <alignment horizontal="center" vertical="justify"/>
      <protection/>
    </xf>
    <xf numFmtId="170" fontId="104" fillId="24" borderId="19" xfId="80" applyNumberFormat="1" applyFont="1" applyFill="1" applyBorder="1" applyAlignment="1">
      <alignment horizontal="center" vertical="justify" wrapText="1"/>
      <protection/>
    </xf>
    <xf numFmtId="0" fontId="124" fillId="24" borderId="0" xfId="80" applyFont="1" applyFill="1" applyAlignment="1">
      <alignment vertical="justify"/>
      <protection/>
    </xf>
    <xf numFmtId="0" fontId="105" fillId="24" borderId="17" xfId="80" applyFont="1" applyFill="1" applyBorder="1" applyAlignment="1">
      <alignment horizontal="right"/>
      <protection/>
    </xf>
    <xf numFmtId="0" fontId="105" fillId="24" borderId="17" xfId="80" applyFont="1" applyFill="1" applyBorder="1" applyAlignment="1">
      <alignment horizontal="center" vertical="top" wrapText="1"/>
      <protection/>
    </xf>
    <xf numFmtId="43" fontId="127" fillId="24" borderId="0" xfId="80" applyNumberFormat="1" applyFont="1" applyFill="1">
      <alignment/>
      <protection/>
    </xf>
    <xf numFmtId="0" fontId="127" fillId="24" borderId="0" xfId="80" applyFont="1" applyFill="1">
      <alignment/>
      <protection/>
    </xf>
    <xf numFmtId="0" fontId="105" fillId="24" borderId="15" xfId="80" applyFont="1" applyFill="1" applyBorder="1" applyAlignment="1">
      <alignment horizontal="right"/>
      <protection/>
    </xf>
    <xf numFmtId="0" fontId="105" fillId="24" borderId="15" xfId="80" applyFont="1" applyFill="1" applyBorder="1">
      <alignment/>
      <protection/>
    </xf>
    <xf numFmtId="0" fontId="105" fillId="24" borderId="15" xfId="80" applyFont="1" applyFill="1" applyBorder="1" applyAlignment="1">
      <alignment horizontal="center"/>
      <protection/>
    </xf>
    <xf numFmtId="43" fontId="105" fillId="24" borderId="15" xfId="80" applyNumberFormat="1" applyFont="1" applyFill="1" applyBorder="1">
      <alignment/>
      <protection/>
    </xf>
    <xf numFmtId="43" fontId="105" fillId="24" borderId="15" xfId="53" applyNumberFormat="1" applyFont="1" applyFill="1" applyBorder="1" applyAlignment="1">
      <alignment vertical="center" wrapText="1"/>
    </xf>
    <xf numFmtId="0" fontId="106" fillId="24" borderId="15" xfId="80" applyFont="1" applyFill="1" applyBorder="1" applyAlignment="1">
      <alignment horizontal="right"/>
      <protection/>
    </xf>
    <xf numFmtId="0" fontId="106" fillId="24" borderId="15" xfId="80" applyFont="1" applyFill="1" applyBorder="1">
      <alignment/>
      <protection/>
    </xf>
    <xf numFmtId="0" fontId="106" fillId="24" borderId="15" xfId="80" applyFont="1" applyFill="1" applyBorder="1" applyAlignment="1">
      <alignment horizontal="center"/>
      <protection/>
    </xf>
    <xf numFmtId="43" fontId="137" fillId="24" borderId="0" xfId="80" applyNumberFormat="1" applyFont="1" applyFill="1">
      <alignment/>
      <protection/>
    </xf>
    <xf numFmtId="0" fontId="137" fillId="24" borderId="0" xfId="80" applyFont="1" applyFill="1">
      <alignment/>
      <protection/>
    </xf>
    <xf numFmtId="0" fontId="104" fillId="24" borderId="15" xfId="80" applyFont="1" applyFill="1" applyBorder="1" applyAlignment="1">
      <alignment horizontal="right"/>
      <protection/>
    </xf>
    <xf numFmtId="0" fontId="104" fillId="24" borderId="15" xfId="80" applyFont="1" applyFill="1" applyBorder="1">
      <alignment/>
      <protection/>
    </xf>
    <xf numFmtId="0" fontId="104" fillId="24" borderId="15" xfId="80" applyFont="1" applyFill="1" applyBorder="1" applyAlignment="1">
      <alignment horizontal="center"/>
      <protection/>
    </xf>
    <xf numFmtId="43" fontId="104" fillId="24" borderId="15" xfId="80" applyNumberFormat="1" applyFont="1" applyFill="1" applyBorder="1">
      <alignment/>
      <protection/>
    </xf>
    <xf numFmtId="43" fontId="104" fillId="24" borderId="15" xfId="53" applyNumberFormat="1" applyFont="1" applyFill="1" applyBorder="1" applyAlignment="1">
      <alignment vertical="center" wrapText="1"/>
    </xf>
    <xf numFmtId="43" fontId="140" fillId="24" borderId="0" xfId="80" applyNumberFormat="1" applyFont="1" applyFill="1">
      <alignment/>
      <protection/>
    </xf>
    <xf numFmtId="0" fontId="104" fillId="24" borderId="15" xfId="80" applyFont="1" applyFill="1" applyBorder="1" applyAlignment="1">
      <alignment/>
      <protection/>
    </xf>
    <xf numFmtId="0" fontId="104" fillId="24" borderId="16" xfId="80" applyFont="1" applyFill="1" applyBorder="1" applyAlignment="1">
      <alignment horizontal="right"/>
      <protection/>
    </xf>
    <xf numFmtId="0" fontId="104" fillId="24" borderId="16" xfId="80" applyFont="1" applyFill="1" applyBorder="1">
      <alignment/>
      <protection/>
    </xf>
    <xf numFmtId="0" fontId="104" fillId="24" borderId="16" xfId="80" applyFont="1" applyFill="1" applyBorder="1" applyAlignment="1">
      <alignment horizontal="center"/>
      <protection/>
    </xf>
    <xf numFmtId="0" fontId="123" fillId="24" borderId="0" xfId="80" applyFont="1" applyFill="1" applyAlignment="1">
      <alignment vertical="top"/>
      <protection/>
    </xf>
    <xf numFmtId="196" fontId="105" fillId="24" borderId="17" xfId="80" applyNumberFormat="1" applyFont="1" applyFill="1" applyBorder="1">
      <alignment/>
      <protection/>
    </xf>
    <xf numFmtId="196" fontId="105" fillId="24" borderId="17" xfId="53" applyNumberFormat="1" applyFont="1" applyFill="1" applyBorder="1" applyAlignment="1">
      <alignment vertical="center" wrapText="1"/>
    </xf>
    <xf numFmtId="196" fontId="105" fillId="24" borderId="15" xfId="80" applyNumberFormat="1" applyFont="1" applyFill="1" applyBorder="1">
      <alignment/>
      <protection/>
    </xf>
    <xf numFmtId="196" fontId="105" fillId="24" borderId="15" xfId="53" applyNumberFormat="1" applyFont="1" applyFill="1" applyBorder="1" applyAlignment="1">
      <alignment vertical="center" wrapText="1"/>
    </xf>
    <xf numFmtId="196" fontId="106" fillId="24" borderId="15" xfId="80" applyNumberFormat="1" applyFont="1" applyFill="1" applyBorder="1">
      <alignment/>
      <protection/>
    </xf>
    <xf numFmtId="196" fontId="106" fillId="24" borderId="15" xfId="53" applyNumberFormat="1" applyFont="1" applyFill="1" applyBorder="1" applyAlignment="1">
      <alignment vertical="center" wrapText="1"/>
    </xf>
    <xf numFmtId="196" fontId="104" fillId="24" borderId="15" xfId="80" applyNumberFormat="1" applyFont="1" applyFill="1" applyBorder="1">
      <alignment/>
      <protection/>
    </xf>
    <xf numFmtId="196" fontId="104" fillId="24" borderId="15" xfId="53" applyNumberFormat="1" applyFont="1" applyFill="1" applyBorder="1" applyAlignment="1">
      <alignment vertical="center" wrapText="1"/>
    </xf>
    <xf numFmtId="196" fontId="104" fillId="24" borderId="16" xfId="80" applyNumberFormat="1" applyFont="1" applyFill="1" applyBorder="1">
      <alignment/>
      <protection/>
    </xf>
    <xf numFmtId="196" fontId="104" fillId="24" borderId="16" xfId="53" applyNumberFormat="1" applyFont="1" applyFill="1" applyBorder="1" applyAlignment="1">
      <alignment vertical="center" wrapText="1"/>
    </xf>
    <xf numFmtId="0" fontId="105" fillId="24" borderId="0" xfId="80" applyFont="1" applyFill="1" applyAlignment="1" applyProtection="1">
      <alignment horizontal="center" wrapText="1"/>
      <protection/>
    </xf>
    <xf numFmtId="0" fontId="115" fillId="24" borderId="0" xfId="80" applyFont="1" applyFill="1" applyAlignment="1">
      <alignment horizontal="center" vertical="center" wrapText="1"/>
      <protection/>
    </xf>
    <xf numFmtId="0" fontId="150" fillId="24" borderId="0" xfId="80" applyFont="1" applyFill="1" applyAlignment="1">
      <alignment horizontal="center" wrapText="1"/>
      <protection/>
    </xf>
    <xf numFmtId="0" fontId="115" fillId="24" borderId="0" xfId="80" applyFont="1" applyFill="1" applyAlignment="1">
      <alignment horizontal="center" wrapText="1"/>
      <protection/>
    </xf>
    <xf numFmtId="0" fontId="149" fillId="24" borderId="0" xfId="80" applyFont="1" applyFill="1" applyAlignment="1">
      <alignment horizontal="left"/>
      <protection/>
    </xf>
    <xf numFmtId="0" fontId="149" fillId="24" borderId="0" xfId="80" applyFont="1" applyFill="1" applyAlignment="1">
      <alignment horizontal="center"/>
      <protection/>
    </xf>
    <xf numFmtId="0" fontId="105" fillId="24" borderId="0" xfId="80" applyFont="1" applyFill="1" applyAlignment="1">
      <alignment horizontal="center" vertical="top" wrapText="1"/>
      <protection/>
    </xf>
    <xf numFmtId="0" fontId="149" fillId="24" borderId="0" xfId="80" applyFont="1" applyFill="1" applyBorder="1" applyAlignment="1" applyProtection="1">
      <alignment horizontal="center"/>
      <protection/>
    </xf>
    <xf numFmtId="0" fontId="157" fillId="24" borderId="0" xfId="80" applyFont="1" applyFill="1">
      <alignment/>
      <protection/>
    </xf>
    <xf numFmtId="0" fontId="150" fillId="24" borderId="0" xfId="80" applyFont="1" applyFill="1" applyAlignment="1">
      <alignment horizontal="center" vertical="top" wrapText="1"/>
      <protection/>
    </xf>
    <xf numFmtId="0" fontId="105" fillId="24" borderId="0" xfId="80" applyFont="1" applyFill="1" applyAlignment="1">
      <alignment horizontal="left" vertical="top" wrapText="1"/>
      <protection/>
    </xf>
  </cellXfs>
  <cellStyles count="10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??_kc-elec system check list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ategory" xfId="49"/>
    <cellStyle name="Check Cell" xfId="50"/>
    <cellStyle name="Comma" xfId="51"/>
    <cellStyle name="Comma [0]" xfId="52"/>
    <cellStyle name="Comma 2" xfId="53"/>
    <cellStyle name="Comma 3" xfId="54"/>
    <cellStyle name="Comma0" xfId="55"/>
    <cellStyle name="Currency" xfId="56"/>
    <cellStyle name="Currency [0]" xfId="57"/>
    <cellStyle name="Currency0" xfId="58"/>
    <cellStyle name="Date" xfId="59"/>
    <cellStyle name="Explanatory Text" xfId="60"/>
    <cellStyle name="Fixed" xfId="61"/>
    <cellStyle name="Followed Hyperlink" xfId="62"/>
    <cellStyle name="Good" xfId="63"/>
    <cellStyle name="Grey" xfId="64"/>
    <cellStyle name="HEADER" xfId="65"/>
    <cellStyle name="Header1" xfId="66"/>
    <cellStyle name="Header2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Input [yellow]" xfId="74"/>
    <cellStyle name="Line" xfId="75"/>
    <cellStyle name="Linked Cell" xfId="76"/>
    <cellStyle name="Model" xfId="77"/>
    <cellStyle name="Neutral" xfId="78"/>
    <cellStyle name="Normal - Style1" xfId="79"/>
    <cellStyle name="Normal - Style1 2" xfId="80"/>
    <cellStyle name="Normal 10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e" xfId="90"/>
    <cellStyle name="Output" xfId="91"/>
    <cellStyle name="Percent" xfId="92"/>
    <cellStyle name="Percent [2]" xfId="93"/>
    <cellStyle name="sodangoai" xfId="94"/>
    <cellStyle name="subhead" xfId="95"/>
    <cellStyle name="Title" xfId="96"/>
    <cellStyle name="Total" xfId="97"/>
    <cellStyle name="viet" xfId="98"/>
    <cellStyle name="vnhead1" xfId="99"/>
    <cellStyle name="vnhead3" xfId="100"/>
    <cellStyle name="vntxt1" xfId="101"/>
    <cellStyle name="vntxt2" xfId="102"/>
    <cellStyle name="Warning Text" xfId="103"/>
    <cellStyle name="똿뗦먛귟 [0.00]_PRODUCT DETAIL Q1" xfId="104"/>
    <cellStyle name="똿뗦먛귟_PRODUCT DETAIL Q1" xfId="105"/>
    <cellStyle name="믅됞 [0.00]_PRODUCT DETAIL Q1" xfId="106"/>
    <cellStyle name="믅됞_PRODUCT DETAIL Q1" xfId="107"/>
    <cellStyle name="백분율_HOBONG" xfId="108"/>
    <cellStyle name="뷭?_BOOKSHIP" xfId="109"/>
    <cellStyle name="콤마 [0]_1202" xfId="110"/>
    <cellStyle name="콤마_1202" xfId="111"/>
    <cellStyle name="통화 [0]_1202" xfId="112"/>
    <cellStyle name="통화_1202" xfId="113"/>
    <cellStyle name="표준_(정보부문)월별인원계획" xfId="114"/>
    <cellStyle name="표준_kc-elec system check lis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externalLink" Target="externalLinks/externalLink18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m%202015\Kiem%20ke%202014\SAN%20PHAM%20LAN%201\HOAN%20THIEN%20SAN%20PHAM\BIEN%20HOA\2_SO%20LIEU\thanhbinh_23_cn\CTSL_CHUAN_THANHBINH%20-%20CAPNHA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XuanHung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XuanPhu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XuanTa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XuanThanh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XuanTh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XuanTruong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TTGiaRay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7.100.252\_tkdd%202015\KHSD%202015\CAM%20MY\Solieu_CMy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7.100.252\_tkdd%202015\Cam%20My\Tong%20hop%20so%20lieu\Nam%202015\Kiem%20ke%202014\SAN%20PHAM%20LAN%201\HOAN%20THIEN%20SAN%20PHAM\BIEN%20HOA\2_SO%20LIEU\thanhbinh_23_cn\CTSL_CHUAN_THANHBINH%20-%20CAPNH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oHo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angMin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uoiCa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uoiCa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XuanBa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XuanDin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XuanHie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XuanH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cluc"/>
      <sheetName val="sdangoai"/>
      <sheetName val="SL_tho"/>
      <sheetName val="KTRA"/>
      <sheetName val="01-TKDD"/>
      <sheetName val="02-NN"/>
      <sheetName val="03-PhiNN"/>
      <sheetName val="Bo_SL"/>
      <sheetName val="Số liệu kiểm kê cũ"/>
      <sheetName val="04-DVHC"/>
      <sheetName val="5a-DGCTH"/>
      <sheetName val="5b-DGCThue"/>
      <sheetName val="6a-TDMDSD"/>
      <sheetName val="6b-TDMDSD"/>
      <sheetName val="7-MDPhu"/>
      <sheetName val="08-KBT"/>
      <sheetName val="9-KVTHop"/>
      <sheetName val="10-ChuChuyen"/>
      <sheetName val="11-CoCau"/>
      <sheetName val="12-BienDong"/>
      <sheetName val="13-KHSDD"/>
      <sheetName val="14-QPAN"/>
      <sheetName val="00000000"/>
      <sheetName val="10000000"/>
      <sheetName val="Ghi chu"/>
      <sheetName val="NHAP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 "/>
      <sheetName val="BC_Bieu04"/>
      <sheetName val="13-KHSDD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  <sheetName val="Sheet1"/>
      <sheetName val="Sheet2"/>
      <sheetName val="Sheet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 (2)"/>
      <sheetName val="BC_Bieu02"/>
      <sheetName val="BC_Bieu03 -in"/>
      <sheetName val="BC_Bieu03 (2)"/>
      <sheetName val="BC_Bieu04"/>
      <sheetName val="13-KHSDD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  <sheetName val="Sheet7"/>
      <sheetName val="Sheet8"/>
      <sheetName val="Sheet9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  <sheetName val="BC_Bieu01 (2)"/>
      <sheetName val="BC_Bieu03 (2)"/>
      <sheetName val="copyB01qua"/>
      <sheetName val="CopyDLnayquaB10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Baobinh"/>
      <sheetName val="01_Lamsan"/>
      <sheetName val="01_Longgiao"/>
      <sheetName val="01_Nhannghia"/>
      <sheetName val="01_Songnhan"/>
      <sheetName val="01_Songray"/>
      <sheetName val="01_Thuaduc"/>
      <sheetName val="01_Xuanbao"/>
      <sheetName val="01_Xuandong"/>
      <sheetName val="01_Xuanduong"/>
      <sheetName val="01_Xuanmy"/>
      <sheetName val="01_Xuanque"/>
      <sheetName val="01_Xuantay"/>
      <sheetName val="02"/>
      <sheetName val="03"/>
      <sheetName val="04"/>
      <sheetName val="05"/>
      <sheetName val="06"/>
      <sheetName val="07QH"/>
      <sheetName val="08"/>
      <sheetName val="09"/>
      <sheetName val="10KH"/>
      <sheetName val="11"/>
      <sheetName val="12"/>
      <sheetName val="1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ucluc"/>
      <sheetName val="sdangoai"/>
      <sheetName val="SL_tho"/>
      <sheetName val="KTRA"/>
      <sheetName val="01-TKDD"/>
      <sheetName val="02-NN"/>
      <sheetName val="03-PhiNN"/>
      <sheetName val="Bo_SL"/>
      <sheetName val="Số liệu kiểm kê cũ"/>
      <sheetName val="04-DVHC"/>
      <sheetName val="5a-DGCTH"/>
      <sheetName val="5b-DGCThue"/>
      <sheetName val="6a-TDMDSD"/>
      <sheetName val="6b-TDMDSD"/>
      <sheetName val="7-MDPhu"/>
      <sheetName val="08-KBT"/>
      <sheetName val="9-KVTHop"/>
      <sheetName val="10-ChuChuyen"/>
      <sheetName val="11-CoCau"/>
      <sheetName val="12-BienDong"/>
      <sheetName val="13-KHSDD"/>
      <sheetName val="14-QPAN"/>
      <sheetName val="00000000"/>
      <sheetName val="10000000"/>
      <sheetName val="Ghi chu"/>
      <sheetName val="NHA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(1)"/>
      <sheetName val="BC_Bieu02"/>
      <sheetName val="BC_Bieu03 -in"/>
      <sheetName val="BC_Bieu03 (2)"/>
      <sheetName val="BC_Bieu04"/>
      <sheetName val="13-KHSDD"/>
      <sheetName val="BC_Bieu01"/>
      <sheetName val="BC_Bieu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 (2)"/>
      <sheetName val="BC_Bieu02"/>
      <sheetName val="BC_Bieu03 -in"/>
      <sheetName val="BC_Bieu03 (2)"/>
      <sheetName val="BC_Bieu04"/>
      <sheetName val="13-KHSD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421875" defaultRowHeight="12.75"/>
  <cols>
    <col min="1" max="1" width="24.421875" style="1" customWidth="1"/>
    <col min="2" max="2" width="0.9921875" style="1" customWidth="1"/>
    <col min="3" max="3" width="26.421875" style="1" customWidth="1"/>
    <col min="4" max="16384" width="7.421875" style="1" customWidth="1"/>
  </cols>
  <sheetData>
    <row r="1" spans="1:3" ht="12.75">
      <c r="A1" s="2"/>
      <c r="C1"/>
    </row>
    <row r="2" ht="13.5" thickBot="1">
      <c r="A2" s="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DG75"/>
  <sheetViews>
    <sheetView zoomScale="90" zoomScaleNormal="90" workbookViewId="0" topLeftCell="A25">
      <selection activeCell="F54" sqref="F54"/>
    </sheetView>
  </sheetViews>
  <sheetFormatPr defaultColWidth="9.140625" defaultRowHeight="12.75"/>
  <cols>
    <col min="1" max="1" width="6.00390625" style="125" customWidth="1"/>
    <col min="2" max="2" width="41.421875" style="129" customWidth="1"/>
    <col min="3" max="3" width="7.00390625" style="129" customWidth="1"/>
    <col min="4" max="4" width="10.00390625" style="402" customWidth="1"/>
    <col min="5" max="5" width="7.00390625" style="129" customWidth="1"/>
    <col min="6" max="6" width="8.7109375" style="129" customWidth="1"/>
    <col min="7" max="7" width="6.140625" style="129" customWidth="1"/>
    <col min="8" max="8" width="8.8515625" style="129" customWidth="1"/>
    <col min="9" max="9" width="5.7109375" style="129" bestFit="1" customWidth="1"/>
    <col min="10" max="10" width="9.421875" style="129" customWidth="1"/>
    <col min="11" max="11" width="7.7109375" style="129" customWidth="1"/>
    <col min="12" max="12" width="8.8515625" style="129" customWidth="1"/>
    <col min="13" max="13" width="8.00390625" style="129" customWidth="1"/>
    <col min="14" max="14" width="5.421875" style="129" customWidth="1"/>
    <col min="15" max="15" width="4.28125" style="129" customWidth="1"/>
    <col min="16" max="16" width="4.57421875" style="129" customWidth="1"/>
    <col min="17" max="17" width="8.00390625" style="129" customWidth="1"/>
    <col min="18" max="18" width="4.421875" style="129" customWidth="1"/>
    <col min="19" max="19" width="4.8515625" style="129" customWidth="1"/>
    <col min="20" max="20" width="4.57421875" style="129" customWidth="1"/>
    <col min="21" max="21" width="4.00390625" style="129" customWidth="1"/>
    <col min="22" max="22" width="7.28125" style="129" customWidth="1"/>
    <col min="23" max="23" width="7.00390625" style="129" customWidth="1"/>
    <col min="24" max="24" width="7.8515625" style="129" customWidth="1"/>
    <col min="25" max="25" width="5.00390625" style="129" customWidth="1"/>
    <col min="26" max="26" width="6.28125" style="129" customWidth="1"/>
    <col min="27" max="27" width="4.421875" style="129" customWidth="1"/>
    <col min="28" max="28" width="7.28125" style="129" customWidth="1"/>
    <col min="29" max="29" width="6.28125" style="129" customWidth="1"/>
    <col min="30" max="16384" width="9.140625" style="129" customWidth="1"/>
  </cols>
  <sheetData>
    <row r="1" spans="2:31" ht="16.5" customHeight="1">
      <c r="B1" s="134"/>
      <c r="D1" s="127" t="s">
        <v>33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Y1" s="128"/>
      <c r="Z1" s="128"/>
      <c r="AA1" s="128"/>
      <c r="AB1" s="128"/>
      <c r="AC1" s="128"/>
      <c r="AE1" s="358"/>
    </row>
    <row r="2" spans="2:31" ht="16.5" customHeight="1">
      <c r="B2" s="134"/>
      <c r="C2" s="134"/>
      <c r="D2" s="369" t="s">
        <v>227</v>
      </c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405"/>
      <c r="Y2" s="131"/>
      <c r="Z2" s="128" t="s">
        <v>226</v>
      </c>
      <c r="AA2" s="128"/>
      <c r="AB2" s="128"/>
      <c r="AC2" s="128"/>
      <c r="AE2" s="358"/>
    </row>
    <row r="3" spans="2:31" ht="16.5" customHeight="1">
      <c r="B3" s="406" t="s">
        <v>224</v>
      </c>
      <c r="C3" s="134"/>
      <c r="D3" s="127" t="s">
        <v>314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Y3" s="133"/>
      <c r="Z3" s="407"/>
      <c r="AA3" s="407"/>
      <c r="AB3" s="407"/>
      <c r="AC3" s="407"/>
      <c r="AE3" s="358"/>
    </row>
    <row r="4" spans="3:31" ht="16.5" customHeight="1">
      <c r="C4" s="134"/>
      <c r="D4" s="135" t="s">
        <v>456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Z4" s="373" t="s">
        <v>441</v>
      </c>
      <c r="AA4" s="373"/>
      <c r="AB4" s="373"/>
      <c r="AC4" s="373"/>
      <c r="AE4" s="358"/>
    </row>
    <row r="5" spans="3:31" ht="16.5" customHeight="1">
      <c r="C5" s="134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Z5" s="407" t="s">
        <v>38</v>
      </c>
      <c r="AA5" s="407"/>
      <c r="AB5" s="407"/>
      <c r="AC5" s="407"/>
      <c r="AE5" s="358"/>
    </row>
    <row r="6" spans="4:31" ht="18.75">
      <c r="D6" s="409"/>
      <c r="X6" s="256"/>
      <c r="Z6" s="410" t="s">
        <v>230</v>
      </c>
      <c r="AA6" s="410"/>
      <c r="AB6" s="410"/>
      <c r="AC6" s="410"/>
      <c r="AE6" s="358"/>
    </row>
    <row r="7" spans="1:31" s="412" customFormat="1" ht="12.75" customHeight="1">
      <c r="A7" s="142" t="s">
        <v>39</v>
      </c>
      <c r="B7" s="140" t="s">
        <v>393</v>
      </c>
      <c r="C7" s="140" t="s">
        <v>41</v>
      </c>
      <c r="D7" s="411" t="s">
        <v>231</v>
      </c>
      <c r="E7" s="141" t="s">
        <v>315</v>
      </c>
      <c r="F7" s="140" t="s">
        <v>316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 t="s">
        <v>404</v>
      </c>
      <c r="Y7" s="140"/>
      <c r="Z7" s="140"/>
      <c r="AA7" s="140"/>
      <c r="AB7" s="140"/>
      <c r="AC7" s="140"/>
      <c r="AE7" s="413"/>
    </row>
    <row r="8" spans="1:31" s="415" customFormat="1" ht="12.75" customHeight="1">
      <c r="A8" s="142"/>
      <c r="B8" s="140"/>
      <c r="C8" s="140"/>
      <c r="D8" s="414"/>
      <c r="E8" s="141"/>
      <c r="F8" s="141" t="s">
        <v>317</v>
      </c>
      <c r="G8" s="141"/>
      <c r="H8" s="140" t="s">
        <v>236</v>
      </c>
      <c r="I8" s="140"/>
      <c r="J8" s="140"/>
      <c r="K8" s="140"/>
      <c r="L8" s="140"/>
      <c r="M8" s="140"/>
      <c r="N8" s="140"/>
      <c r="O8" s="140"/>
      <c r="P8" s="140" t="s">
        <v>237</v>
      </c>
      <c r="Q8" s="140"/>
      <c r="R8" s="140"/>
      <c r="S8" s="140"/>
      <c r="T8" s="141" t="s">
        <v>238</v>
      </c>
      <c r="U8" s="141"/>
      <c r="V8" s="141" t="s">
        <v>318</v>
      </c>
      <c r="W8" s="141"/>
      <c r="X8" s="141" t="s">
        <v>241</v>
      </c>
      <c r="Y8" s="141"/>
      <c r="Z8" s="141" t="s">
        <v>242</v>
      </c>
      <c r="AA8" s="141"/>
      <c r="AB8" s="141" t="s">
        <v>319</v>
      </c>
      <c r="AC8" s="141"/>
      <c r="AE8" s="416"/>
    </row>
    <row r="9" spans="1:31" s="258" customFormat="1" ht="54.75" customHeight="1">
      <c r="A9" s="142"/>
      <c r="B9" s="140"/>
      <c r="C9" s="140"/>
      <c r="D9" s="414"/>
      <c r="E9" s="141"/>
      <c r="F9" s="141"/>
      <c r="G9" s="141"/>
      <c r="H9" s="141" t="s">
        <v>244</v>
      </c>
      <c r="I9" s="141"/>
      <c r="J9" s="141" t="s">
        <v>245</v>
      </c>
      <c r="K9" s="141"/>
      <c r="L9" s="141" t="s">
        <v>246</v>
      </c>
      <c r="M9" s="141"/>
      <c r="N9" s="141" t="s">
        <v>308</v>
      </c>
      <c r="O9" s="141"/>
      <c r="P9" s="141" t="s">
        <v>248</v>
      </c>
      <c r="Q9" s="417"/>
      <c r="R9" s="141" t="s">
        <v>249</v>
      </c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E9" s="418"/>
    </row>
    <row r="10" spans="1:31" s="415" customFormat="1" ht="44.25" customHeight="1">
      <c r="A10" s="142"/>
      <c r="B10" s="140"/>
      <c r="C10" s="140"/>
      <c r="D10" s="414"/>
      <c r="E10" s="141"/>
      <c r="F10" s="284" t="s">
        <v>225</v>
      </c>
      <c r="G10" s="284" t="s">
        <v>320</v>
      </c>
      <c r="H10" s="284" t="s">
        <v>225</v>
      </c>
      <c r="I10" s="284" t="s">
        <v>320</v>
      </c>
      <c r="J10" s="284" t="s">
        <v>225</v>
      </c>
      <c r="K10" s="284" t="s">
        <v>320</v>
      </c>
      <c r="L10" s="284" t="s">
        <v>225</v>
      </c>
      <c r="M10" s="284" t="s">
        <v>320</v>
      </c>
      <c r="N10" s="284" t="s">
        <v>225</v>
      </c>
      <c r="O10" s="284" t="s">
        <v>320</v>
      </c>
      <c r="P10" s="284" t="s">
        <v>225</v>
      </c>
      <c r="Q10" s="284" t="s">
        <v>320</v>
      </c>
      <c r="R10" s="284" t="s">
        <v>225</v>
      </c>
      <c r="S10" s="284" t="s">
        <v>320</v>
      </c>
      <c r="T10" s="284" t="s">
        <v>225</v>
      </c>
      <c r="U10" s="284" t="s">
        <v>320</v>
      </c>
      <c r="V10" s="284" t="s">
        <v>225</v>
      </c>
      <c r="W10" s="284" t="s">
        <v>320</v>
      </c>
      <c r="X10" s="284" t="s">
        <v>225</v>
      </c>
      <c r="Y10" s="284" t="s">
        <v>320</v>
      </c>
      <c r="Z10" s="284" t="s">
        <v>225</v>
      </c>
      <c r="AA10" s="284" t="s">
        <v>320</v>
      </c>
      <c r="AB10" s="284" t="s">
        <v>225</v>
      </c>
      <c r="AC10" s="284" t="s">
        <v>320</v>
      </c>
      <c r="AE10" s="418"/>
    </row>
    <row r="11" spans="1:111" s="421" customFormat="1" ht="11.25">
      <c r="A11" s="419">
        <v>1</v>
      </c>
      <c r="B11" s="419">
        <v>2</v>
      </c>
      <c r="C11" s="419">
        <v>3</v>
      </c>
      <c r="D11" s="419">
        <v>4</v>
      </c>
      <c r="E11" s="419">
        <v>5</v>
      </c>
      <c r="F11" s="419">
        <v>6</v>
      </c>
      <c r="G11" s="419">
        <v>7</v>
      </c>
      <c r="H11" s="419">
        <v>8</v>
      </c>
      <c r="I11" s="419">
        <v>9</v>
      </c>
      <c r="J11" s="419">
        <v>10</v>
      </c>
      <c r="K11" s="419">
        <v>11</v>
      </c>
      <c r="L11" s="419">
        <v>12</v>
      </c>
      <c r="M11" s="419">
        <v>13</v>
      </c>
      <c r="N11" s="419">
        <v>14</v>
      </c>
      <c r="O11" s="419">
        <v>15</v>
      </c>
      <c r="P11" s="419">
        <v>16</v>
      </c>
      <c r="Q11" s="419">
        <v>17</v>
      </c>
      <c r="R11" s="419">
        <v>20</v>
      </c>
      <c r="S11" s="419">
        <v>21</v>
      </c>
      <c r="T11" s="419">
        <v>22</v>
      </c>
      <c r="U11" s="419">
        <v>23</v>
      </c>
      <c r="V11" s="419">
        <v>26</v>
      </c>
      <c r="W11" s="419">
        <v>27</v>
      </c>
      <c r="X11" s="419">
        <v>28</v>
      </c>
      <c r="Y11" s="419">
        <v>29</v>
      </c>
      <c r="Z11" s="419">
        <v>30</v>
      </c>
      <c r="AA11" s="419">
        <v>31</v>
      </c>
      <c r="AB11" s="419">
        <v>32</v>
      </c>
      <c r="AC11" s="419">
        <v>33</v>
      </c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0"/>
      <c r="BD11" s="420"/>
      <c r="BE11" s="420"/>
      <c r="BF11" s="420"/>
      <c r="BG11" s="420"/>
      <c r="BH11" s="420"/>
      <c r="BI11" s="420"/>
      <c r="BJ11" s="420"/>
      <c r="BK11" s="420"/>
      <c r="BL11" s="420"/>
      <c r="BM11" s="420"/>
      <c r="BN11" s="420"/>
      <c r="BO11" s="420"/>
      <c r="BP11" s="420"/>
      <c r="BQ11" s="420"/>
      <c r="BR11" s="420"/>
      <c r="BS11" s="420"/>
      <c r="BT11" s="420"/>
      <c r="BU11" s="420"/>
      <c r="BV11" s="420"/>
      <c r="BW11" s="420"/>
      <c r="BX11" s="420"/>
      <c r="BY11" s="420"/>
      <c r="BZ11" s="420"/>
      <c r="CA11" s="420"/>
      <c r="CB11" s="420"/>
      <c r="CC11" s="420"/>
      <c r="CD11" s="420"/>
      <c r="CE11" s="420"/>
      <c r="CF11" s="420"/>
      <c r="CG11" s="420"/>
      <c r="CH11" s="420"/>
      <c r="CI11" s="420"/>
      <c r="CJ11" s="420"/>
      <c r="CK11" s="420"/>
      <c r="CL11" s="420"/>
      <c r="CM11" s="420"/>
      <c r="CN11" s="420"/>
      <c r="CO11" s="420"/>
      <c r="CP11" s="420"/>
      <c r="CQ11" s="420"/>
      <c r="CR11" s="420"/>
      <c r="CS11" s="420"/>
      <c r="CT11" s="420"/>
      <c r="CU11" s="420"/>
      <c r="CV11" s="420"/>
      <c r="CW11" s="420"/>
      <c r="CX11" s="420"/>
      <c r="CY11" s="420"/>
      <c r="CZ11" s="420"/>
      <c r="DA11" s="420"/>
      <c r="DB11" s="420"/>
      <c r="DC11" s="420"/>
      <c r="DD11" s="420"/>
      <c r="DE11" s="420"/>
      <c r="DF11" s="420"/>
      <c r="DG11" s="420"/>
    </row>
    <row r="12" spans="1:29" s="425" customFormat="1" ht="12.75">
      <c r="A12" s="422" t="s">
        <v>44</v>
      </c>
      <c r="B12" s="423" t="s">
        <v>45</v>
      </c>
      <c r="C12" s="154"/>
      <c r="D12" s="424">
        <v>72486.4245</v>
      </c>
      <c r="E12" s="424">
        <v>100</v>
      </c>
      <c r="F12" s="424">
        <v>44336.0059</v>
      </c>
      <c r="G12" s="424">
        <v>61.16</v>
      </c>
      <c r="H12" s="424">
        <v>3324.0308</v>
      </c>
      <c r="I12" s="424">
        <v>4.59</v>
      </c>
      <c r="J12" s="424">
        <v>12023.29</v>
      </c>
      <c r="K12" s="424">
        <v>16.59</v>
      </c>
      <c r="L12" s="424">
        <v>10229.7625</v>
      </c>
      <c r="M12" s="424">
        <v>14.11</v>
      </c>
      <c r="N12" s="424">
        <v>0</v>
      </c>
      <c r="O12" s="424">
        <v>0</v>
      </c>
      <c r="P12" s="424">
        <v>6.3016</v>
      </c>
      <c r="Q12" s="445">
        <v>0.01</v>
      </c>
      <c r="R12" s="424">
        <v>0</v>
      </c>
      <c r="S12" s="424">
        <v>0</v>
      </c>
      <c r="T12" s="424">
        <v>0</v>
      </c>
      <c r="U12" s="424">
        <v>0</v>
      </c>
      <c r="V12" s="424">
        <v>116.13809999999998</v>
      </c>
      <c r="W12" s="424">
        <v>0.16</v>
      </c>
      <c r="X12" s="424">
        <v>1850.6779</v>
      </c>
      <c r="Y12" s="424">
        <v>2.55</v>
      </c>
      <c r="Z12" s="424">
        <v>0</v>
      </c>
      <c r="AA12" s="424">
        <v>0</v>
      </c>
      <c r="AB12" s="424">
        <v>600.2177</v>
      </c>
      <c r="AC12" s="424">
        <v>0.83</v>
      </c>
    </row>
    <row r="13" spans="1:29" s="425" customFormat="1" ht="12.75">
      <c r="A13" s="426">
        <v>1</v>
      </c>
      <c r="B13" s="427" t="s">
        <v>46</v>
      </c>
      <c r="C13" s="428" t="s">
        <v>47</v>
      </c>
      <c r="D13" s="429">
        <v>59294.896499999995</v>
      </c>
      <c r="E13" s="429">
        <v>81.8</v>
      </c>
      <c r="F13" s="429">
        <v>42574.3702</v>
      </c>
      <c r="G13" s="429">
        <v>71.8</v>
      </c>
      <c r="H13" s="429">
        <v>2687.4598</v>
      </c>
      <c r="I13" s="429">
        <v>4.53</v>
      </c>
      <c r="J13" s="429">
        <v>4093.1846</v>
      </c>
      <c r="K13" s="429">
        <v>6.9</v>
      </c>
      <c r="L13" s="429">
        <v>9913.3367</v>
      </c>
      <c r="M13" s="429">
        <v>16.72</v>
      </c>
      <c r="N13" s="429">
        <v>0</v>
      </c>
      <c r="O13" s="429">
        <v>0</v>
      </c>
      <c r="P13" s="429">
        <v>0</v>
      </c>
      <c r="Q13" s="429">
        <v>0</v>
      </c>
      <c r="R13" s="429">
        <v>0</v>
      </c>
      <c r="S13" s="429">
        <v>0</v>
      </c>
      <c r="T13" s="429">
        <v>0</v>
      </c>
      <c r="U13" s="429">
        <v>0</v>
      </c>
      <c r="V13" s="429">
        <v>26.276900000000005</v>
      </c>
      <c r="W13" s="446">
        <v>0.04</v>
      </c>
      <c r="X13" s="429">
        <v>0.2683</v>
      </c>
      <c r="Y13" s="429">
        <v>0</v>
      </c>
      <c r="Z13" s="429">
        <v>0</v>
      </c>
      <c r="AA13" s="429">
        <v>0</v>
      </c>
      <c r="AB13" s="429">
        <v>0</v>
      </c>
      <c r="AC13" s="429">
        <v>0</v>
      </c>
    </row>
    <row r="14" spans="1:29" s="434" customFormat="1" ht="13.5">
      <c r="A14" s="430" t="s">
        <v>48</v>
      </c>
      <c r="B14" s="431" t="s">
        <v>49</v>
      </c>
      <c r="C14" s="432" t="s">
        <v>50</v>
      </c>
      <c r="D14" s="433">
        <v>46347.40299999999</v>
      </c>
      <c r="E14" s="433">
        <v>63.94</v>
      </c>
      <c r="F14" s="433">
        <v>41504.208</v>
      </c>
      <c r="G14" s="433">
        <v>89.55</v>
      </c>
      <c r="H14" s="433">
        <v>2306.1526</v>
      </c>
      <c r="I14" s="433">
        <v>4.98</v>
      </c>
      <c r="J14" s="433">
        <v>2421.6102</v>
      </c>
      <c r="K14" s="433">
        <v>5.22</v>
      </c>
      <c r="L14" s="433">
        <v>88.887</v>
      </c>
      <c r="M14" s="433">
        <v>0.19</v>
      </c>
      <c r="N14" s="433">
        <v>0</v>
      </c>
      <c r="O14" s="433">
        <v>0</v>
      </c>
      <c r="P14" s="433">
        <v>0</v>
      </c>
      <c r="Q14" s="433">
        <v>0</v>
      </c>
      <c r="R14" s="433">
        <v>0</v>
      </c>
      <c r="S14" s="433">
        <v>0</v>
      </c>
      <c r="T14" s="433">
        <v>0</v>
      </c>
      <c r="U14" s="433">
        <v>0</v>
      </c>
      <c r="V14" s="433">
        <v>26.276900000000005</v>
      </c>
      <c r="W14" s="433">
        <v>0.06</v>
      </c>
      <c r="X14" s="433">
        <v>0.2683</v>
      </c>
      <c r="Y14" s="433">
        <v>0</v>
      </c>
      <c r="Z14" s="433">
        <v>0</v>
      </c>
      <c r="AA14" s="433">
        <v>0</v>
      </c>
      <c r="AB14" s="433">
        <v>0</v>
      </c>
      <c r="AC14" s="433">
        <v>0</v>
      </c>
    </row>
    <row r="15" spans="1:29" s="437" customFormat="1" ht="12.75">
      <c r="A15" s="435" t="s">
        <v>51</v>
      </c>
      <c r="B15" s="389" t="s">
        <v>52</v>
      </c>
      <c r="C15" s="388" t="s">
        <v>53</v>
      </c>
      <c r="D15" s="436">
        <v>11246.5429</v>
      </c>
      <c r="E15" s="436">
        <v>15.52</v>
      </c>
      <c r="F15" s="436">
        <v>10145.0284</v>
      </c>
      <c r="G15" s="436">
        <v>90.21</v>
      </c>
      <c r="H15" s="436">
        <v>932.5996999999999</v>
      </c>
      <c r="I15" s="436">
        <v>8.29</v>
      </c>
      <c r="J15" s="436">
        <v>152.22109999999998</v>
      </c>
      <c r="K15" s="436">
        <v>1.35</v>
      </c>
      <c r="L15" s="436">
        <v>13.868500000000001</v>
      </c>
      <c r="M15" s="436">
        <v>0.12</v>
      </c>
      <c r="N15" s="436">
        <v>0</v>
      </c>
      <c r="O15" s="436">
        <v>0</v>
      </c>
      <c r="P15" s="436">
        <v>0</v>
      </c>
      <c r="Q15" s="436">
        <v>0</v>
      </c>
      <c r="R15" s="436">
        <v>0</v>
      </c>
      <c r="S15" s="436">
        <v>0</v>
      </c>
      <c r="T15" s="436">
        <v>0</v>
      </c>
      <c r="U15" s="436">
        <v>0</v>
      </c>
      <c r="V15" s="436">
        <v>2.6944000000000004</v>
      </c>
      <c r="W15" s="442">
        <v>0.02</v>
      </c>
      <c r="X15" s="436">
        <v>0.1308</v>
      </c>
      <c r="Y15" s="436">
        <v>0</v>
      </c>
      <c r="Z15" s="436">
        <v>0</v>
      </c>
      <c r="AA15" s="436">
        <v>0</v>
      </c>
      <c r="AB15" s="436">
        <v>0</v>
      </c>
      <c r="AC15" s="436">
        <v>0</v>
      </c>
    </row>
    <row r="16" spans="1:29" s="437" customFormat="1" ht="12.75">
      <c r="A16" s="435" t="s">
        <v>54</v>
      </c>
      <c r="B16" s="389" t="s">
        <v>55</v>
      </c>
      <c r="C16" s="388" t="s">
        <v>56</v>
      </c>
      <c r="D16" s="436">
        <v>4574.433600000001</v>
      </c>
      <c r="E16" s="436">
        <v>6.31</v>
      </c>
      <c r="F16" s="436">
        <v>4411.7021</v>
      </c>
      <c r="G16" s="436">
        <v>96.44</v>
      </c>
      <c r="H16" s="436">
        <v>132.89319999999998</v>
      </c>
      <c r="I16" s="436">
        <v>2.91</v>
      </c>
      <c r="J16" s="436">
        <v>27.7603</v>
      </c>
      <c r="K16" s="436">
        <v>0.61</v>
      </c>
      <c r="L16" s="436">
        <v>0</v>
      </c>
      <c r="M16" s="436">
        <v>0</v>
      </c>
      <c r="N16" s="436">
        <v>0</v>
      </c>
      <c r="O16" s="436">
        <v>0</v>
      </c>
      <c r="P16" s="436">
        <v>0</v>
      </c>
      <c r="Q16" s="436">
        <v>0</v>
      </c>
      <c r="R16" s="436">
        <v>0</v>
      </c>
      <c r="S16" s="436">
        <v>0</v>
      </c>
      <c r="T16" s="436">
        <v>0</v>
      </c>
      <c r="U16" s="436">
        <v>0</v>
      </c>
      <c r="V16" s="436">
        <v>2.0765000000000002</v>
      </c>
      <c r="W16" s="436">
        <v>0.05</v>
      </c>
      <c r="X16" s="443">
        <v>0.0015</v>
      </c>
      <c r="Y16" s="436">
        <v>0</v>
      </c>
      <c r="Z16" s="436">
        <v>0</v>
      </c>
      <c r="AA16" s="436">
        <v>0</v>
      </c>
      <c r="AB16" s="436">
        <v>0</v>
      </c>
      <c r="AC16" s="436">
        <v>0</v>
      </c>
    </row>
    <row r="17" spans="1:29" s="437" customFormat="1" ht="12.75">
      <c r="A17" s="435" t="s">
        <v>65</v>
      </c>
      <c r="B17" s="389" t="s">
        <v>66</v>
      </c>
      <c r="C17" s="388" t="s">
        <v>67</v>
      </c>
      <c r="D17" s="436">
        <v>6672.109299999999</v>
      </c>
      <c r="E17" s="436">
        <v>9.2</v>
      </c>
      <c r="F17" s="436">
        <v>5733.3263</v>
      </c>
      <c r="G17" s="436">
        <v>85.93</v>
      </c>
      <c r="H17" s="436">
        <v>799.7064999999999</v>
      </c>
      <c r="I17" s="436">
        <v>11.99</v>
      </c>
      <c r="J17" s="436">
        <v>124.46079999999998</v>
      </c>
      <c r="K17" s="436">
        <v>1.87</v>
      </c>
      <c r="L17" s="436">
        <v>13.868500000000001</v>
      </c>
      <c r="M17" s="436">
        <v>0.21</v>
      </c>
      <c r="N17" s="436">
        <v>0</v>
      </c>
      <c r="O17" s="436">
        <v>0</v>
      </c>
      <c r="P17" s="436">
        <v>0</v>
      </c>
      <c r="Q17" s="436">
        <v>0</v>
      </c>
      <c r="R17" s="436">
        <v>0</v>
      </c>
      <c r="S17" s="436">
        <v>0</v>
      </c>
      <c r="T17" s="436">
        <v>0</v>
      </c>
      <c r="U17" s="436">
        <v>0</v>
      </c>
      <c r="V17" s="436">
        <v>0.6179</v>
      </c>
      <c r="W17" s="442">
        <v>0.01</v>
      </c>
      <c r="X17" s="436">
        <v>0.1293</v>
      </c>
      <c r="Y17" s="436">
        <v>0</v>
      </c>
      <c r="Z17" s="436">
        <v>0</v>
      </c>
      <c r="AA17" s="436">
        <v>0</v>
      </c>
      <c r="AB17" s="436">
        <v>0</v>
      </c>
      <c r="AC17" s="436">
        <v>0</v>
      </c>
    </row>
    <row r="18" spans="1:29" s="437" customFormat="1" ht="12.75">
      <c r="A18" s="435" t="s">
        <v>68</v>
      </c>
      <c r="B18" s="389" t="s">
        <v>69</v>
      </c>
      <c r="C18" s="388" t="s">
        <v>8</v>
      </c>
      <c r="D18" s="436">
        <v>35100.86009999999</v>
      </c>
      <c r="E18" s="436">
        <v>48.42</v>
      </c>
      <c r="F18" s="436">
        <v>31359.179600000003</v>
      </c>
      <c r="G18" s="436">
        <v>89.34</v>
      </c>
      <c r="H18" s="436">
        <v>1373.5529000000001</v>
      </c>
      <c r="I18" s="436">
        <v>3.91</v>
      </c>
      <c r="J18" s="436">
        <v>2269.3891</v>
      </c>
      <c r="K18" s="436">
        <v>6.47</v>
      </c>
      <c r="L18" s="436">
        <v>75.0185</v>
      </c>
      <c r="M18" s="436">
        <v>0.21</v>
      </c>
      <c r="N18" s="436">
        <v>0</v>
      </c>
      <c r="O18" s="436">
        <v>0</v>
      </c>
      <c r="P18" s="436">
        <v>0</v>
      </c>
      <c r="Q18" s="436">
        <v>0</v>
      </c>
      <c r="R18" s="436">
        <v>0</v>
      </c>
      <c r="S18" s="436">
        <v>0</v>
      </c>
      <c r="T18" s="436">
        <v>0</v>
      </c>
      <c r="U18" s="436">
        <v>0</v>
      </c>
      <c r="V18" s="436">
        <v>23.582500000000003</v>
      </c>
      <c r="W18" s="436">
        <v>0.07</v>
      </c>
      <c r="X18" s="436">
        <v>0.13749999999999998</v>
      </c>
      <c r="Y18" s="436">
        <v>0</v>
      </c>
      <c r="Z18" s="436">
        <v>0</v>
      </c>
      <c r="AA18" s="436">
        <v>0</v>
      </c>
      <c r="AB18" s="436">
        <v>0</v>
      </c>
      <c r="AC18" s="436">
        <v>0</v>
      </c>
    </row>
    <row r="19" spans="1:29" s="434" customFormat="1" ht="13.5">
      <c r="A19" s="430" t="s">
        <v>70</v>
      </c>
      <c r="B19" s="431" t="s">
        <v>71</v>
      </c>
      <c r="C19" s="432" t="s">
        <v>72</v>
      </c>
      <c r="D19" s="433">
        <v>11555.964199999999</v>
      </c>
      <c r="E19" s="433">
        <v>15.94</v>
      </c>
      <c r="F19" s="433">
        <v>81.8935</v>
      </c>
      <c r="G19" s="433">
        <v>0.71</v>
      </c>
      <c r="H19" s="433">
        <v>1.0264</v>
      </c>
      <c r="I19" s="444">
        <v>0.01</v>
      </c>
      <c r="J19" s="433">
        <v>1653.4755</v>
      </c>
      <c r="K19" s="433">
        <v>14.31</v>
      </c>
      <c r="L19" s="433">
        <v>9819.5688</v>
      </c>
      <c r="M19" s="433">
        <v>84.97</v>
      </c>
      <c r="N19" s="433">
        <v>0</v>
      </c>
      <c r="O19" s="433">
        <v>0</v>
      </c>
      <c r="P19" s="433">
        <v>0</v>
      </c>
      <c r="Q19" s="433">
        <v>0</v>
      </c>
      <c r="R19" s="433">
        <v>0</v>
      </c>
      <c r="S19" s="433">
        <v>0</v>
      </c>
      <c r="T19" s="433">
        <v>0</v>
      </c>
      <c r="U19" s="433">
        <v>0</v>
      </c>
      <c r="V19" s="433">
        <v>0</v>
      </c>
      <c r="W19" s="433">
        <v>0</v>
      </c>
      <c r="X19" s="433">
        <v>0</v>
      </c>
      <c r="Y19" s="433">
        <v>0</v>
      </c>
      <c r="Z19" s="433">
        <v>0</v>
      </c>
      <c r="AA19" s="433">
        <v>0</v>
      </c>
      <c r="AB19" s="433">
        <v>0</v>
      </c>
      <c r="AC19" s="433">
        <v>0</v>
      </c>
    </row>
    <row r="20" spans="1:29" s="437" customFormat="1" ht="12.75">
      <c r="A20" s="435" t="s">
        <v>73</v>
      </c>
      <c r="B20" s="389" t="s">
        <v>74</v>
      </c>
      <c r="C20" s="388" t="s">
        <v>75</v>
      </c>
      <c r="D20" s="436">
        <v>4231.0779999999995</v>
      </c>
      <c r="E20" s="436">
        <v>5.84</v>
      </c>
      <c r="F20" s="436">
        <v>81.8935</v>
      </c>
      <c r="G20" s="436">
        <v>1.94</v>
      </c>
      <c r="H20" s="436">
        <v>0</v>
      </c>
      <c r="I20" s="436">
        <v>0</v>
      </c>
      <c r="J20" s="436">
        <v>0</v>
      </c>
      <c r="K20" s="436">
        <v>0</v>
      </c>
      <c r="L20" s="436">
        <v>4149.184499999999</v>
      </c>
      <c r="M20" s="436">
        <v>98.06</v>
      </c>
      <c r="N20" s="436">
        <v>0</v>
      </c>
      <c r="O20" s="436">
        <v>0</v>
      </c>
      <c r="P20" s="436">
        <v>0</v>
      </c>
      <c r="Q20" s="436">
        <v>0</v>
      </c>
      <c r="R20" s="436">
        <v>0</v>
      </c>
      <c r="S20" s="436">
        <v>0</v>
      </c>
      <c r="T20" s="436">
        <v>0</v>
      </c>
      <c r="U20" s="436">
        <v>0</v>
      </c>
      <c r="V20" s="436">
        <v>0</v>
      </c>
      <c r="W20" s="436">
        <v>0</v>
      </c>
      <c r="X20" s="436">
        <v>0</v>
      </c>
      <c r="Y20" s="436">
        <v>0</v>
      </c>
      <c r="Z20" s="436">
        <v>0</v>
      </c>
      <c r="AA20" s="436">
        <v>0</v>
      </c>
      <c r="AB20" s="436">
        <v>0</v>
      </c>
      <c r="AC20" s="436">
        <v>0</v>
      </c>
    </row>
    <row r="21" spans="1:29" s="437" customFormat="1" ht="12.75">
      <c r="A21" s="435" t="s">
        <v>76</v>
      </c>
      <c r="B21" s="389" t="s">
        <v>77</v>
      </c>
      <c r="C21" s="388" t="s">
        <v>78</v>
      </c>
      <c r="D21" s="436">
        <v>7324.8862</v>
      </c>
      <c r="E21" s="436">
        <v>10.11</v>
      </c>
      <c r="F21" s="436">
        <v>0</v>
      </c>
      <c r="G21" s="436">
        <v>0</v>
      </c>
      <c r="H21" s="436">
        <v>1.0264</v>
      </c>
      <c r="I21" s="442">
        <v>0.01</v>
      </c>
      <c r="J21" s="436">
        <v>1653.4755</v>
      </c>
      <c r="K21" s="436">
        <v>22.57</v>
      </c>
      <c r="L21" s="436">
        <v>5670.3843</v>
      </c>
      <c r="M21" s="436">
        <v>77.41</v>
      </c>
      <c r="N21" s="436">
        <v>0</v>
      </c>
      <c r="O21" s="436">
        <v>0</v>
      </c>
      <c r="P21" s="436">
        <v>0</v>
      </c>
      <c r="Q21" s="436">
        <v>0</v>
      </c>
      <c r="R21" s="436">
        <v>0</v>
      </c>
      <c r="S21" s="436">
        <v>0</v>
      </c>
      <c r="T21" s="436">
        <v>0</v>
      </c>
      <c r="U21" s="436">
        <v>0</v>
      </c>
      <c r="V21" s="436">
        <v>0</v>
      </c>
      <c r="W21" s="436">
        <v>0</v>
      </c>
      <c r="X21" s="436">
        <v>0</v>
      </c>
      <c r="Y21" s="436">
        <v>0</v>
      </c>
      <c r="Z21" s="436">
        <v>0</v>
      </c>
      <c r="AA21" s="436">
        <v>0</v>
      </c>
      <c r="AB21" s="436">
        <v>0</v>
      </c>
      <c r="AC21" s="436">
        <v>0</v>
      </c>
    </row>
    <row r="22" spans="1:29" s="437" customFormat="1" ht="12.75">
      <c r="A22" s="435" t="s">
        <v>79</v>
      </c>
      <c r="B22" s="389" t="s">
        <v>80</v>
      </c>
      <c r="C22" s="388" t="s">
        <v>81</v>
      </c>
      <c r="D22" s="436">
        <v>0</v>
      </c>
      <c r="E22" s="436">
        <v>0</v>
      </c>
      <c r="F22" s="436">
        <v>0</v>
      </c>
      <c r="G22" s="436">
        <v>0</v>
      </c>
      <c r="H22" s="436">
        <v>0</v>
      </c>
      <c r="I22" s="436">
        <v>0</v>
      </c>
      <c r="J22" s="436">
        <v>0</v>
      </c>
      <c r="K22" s="436">
        <v>0</v>
      </c>
      <c r="L22" s="436">
        <v>0</v>
      </c>
      <c r="M22" s="436">
        <v>0</v>
      </c>
      <c r="N22" s="436">
        <v>0</v>
      </c>
      <c r="O22" s="436">
        <v>0</v>
      </c>
      <c r="P22" s="436">
        <v>0</v>
      </c>
      <c r="Q22" s="436">
        <v>0</v>
      </c>
      <c r="R22" s="436">
        <v>0</v>
      </c>
      <c r="S22" s="436">
        <v>0</v>
      </c>
      <c r="T22" s="436">
        <v>0</v>
      </c>
      <c r="U22" s="436">
        <v>0</v>
      </c>
      <c r="V22" s="436">
        <v>0</v>
      </c>
      <c r="W22" s="436">
        <v>0</v>
      </c>
      <c r="X22" s="436">
        <v>0</v>
      </c>
      <c r="Y22" s="436">
        <v>0</v>
      </c>
      <c r="Z22" s="436">
        <v>0</v>
      </c>
      <c r="AA22" s="436">
        <v>0</v>
      </c>
      <c r="AB22" s="436">
        <v>0</v>
      </c>
      <c r="AC22" s="436">
        <v>0</v>
      </c>
    </row>
    <row r="23" spans="1:29" s="434" customFormat="1" ht="13.5">
      <c r="A23" s="430" t="s">
        <v>82</v>
      </c>
      <c r="B23" s="431" t="s">
        <v>83</v>
      </c>
      <c r="C23" s="432" t="s">
        <v>23</v>
      </c>
      <c r="D23" s="433">
        <v>476.91490000000005</v>
      </c>
      <c r="E23" s="433">
        <v>0.66</v>
      </c>
      <c r="F23" s="433">
        <v>423.96680000000003</v>
      </c>
      <c r="G23" s="433">
        <v>88.9</v>
      </c>
      <c r="H23" s="433">
        <v>32.545</v>
      </c>
      <c r="I23" s="433">
        <v>6.82</v>
      </c>
      <c r="J23" s="433">
        <v>18.0989</v>
      </c>
      <c r="K23" s="433">
        <v>3.79</v>
      </c>
      <c r="L23" s="433">
        <v>2.3042</v>
      </c>
      <c r="M23" s="433">
        <v>0.48</v>
      </c>
      <c r="N23" s="433">
        <v>0</v>
      </c>
      <c r="O23" s="433">
        <v>0</v>
      </c>
      <c r="P23" s="433">
        <v>0</v>
      </c>
      <c r="Q23" s="433">
        <v>0</v>
      </c>
      <c r="R23" s="433">
        <v>0</v>
      </c>
      <c r="S23" s="433">
        <v>0</v>
      </c>
      <c r="T23" s="433">
        <v>0</v>
      </c>
      <c r="U23" s="433">
        <v>0</v>
      </c>
      <c r="V23" s="433">
        <v>0</v>
      </c>
      <c r="W23" s="433">
        <v>0</v>
      </c>
      <c r="X23" s="433">
        <v>0</v>
      </c>
      <c r="Y23" s="433">
        <v>0</v>
      </c>
      <c r="Z23" s="433">
        <v>0</v>
      </c>
      <c r="AA23" s="433">
        <v>0</v>
      </c>
      <c r="AB23" s="433">
        <v>0</v>
      </c>
      <c r="AC23" s="433">
        <v>0</v>
      </c>
    </row>
    <row r="24" spans="1:29" s="434" customFormat="1" ht="13.5">
      <c r="A24" s="430" t="s">
        <v>84</v>
      </c>
      <c r="B24" s="431" t="s">
        <v>85</v>
      </c>
      <c r="C24" s="432" t="s">
        <v>86</v>
      </c>
      <c r="D24" s="433">
        <v>0</v>
      </c>
      <c r="E24" s="433">
        <v>0</v>
      </c>
      <c r="F24" s="433">
        <v>0</v>
      </c>
      <c r="G24" s="433">
        <v>0</v>
      </c>
      <c r="H24" s="433">
        <v>0</v>
      </c>
      <c r="I24" s="433">
        <v>0</v>
      </c>
      <c r="J24" s="433">
        <v>0</v>
      </c>
      <c r="K24" s="433">
        <v>0</v>
      </c>
      <c r="L24" s="433">
        <v>0</v>
      </c>
      <c r="M24" s="433">
        <v>0</v>
      </c>
      <c r="N24" s="433">
        <v>0</v>
      </c>
      <c r="O24" s="433">
        <v>0</v>
      </c>
      <c r="P24" s="433">
        <v>0</v>
      </c>
      <c r="Q24" s="433">
        <v>0</v>
      </c>
      <c r="R24" s="433">
        <v>0</v>
      </c>
      <c r="S24" s="433">
        <v>0</v>
      </c>
      <c r="T24" s="433">
        <v>0</v>
      </c>
      <c r="U24" s="433">
        <v>0</v>
      </c>
      <c r="V24" s="433">
        <v>0</v>
      </c>
      <c r="W24" s="433">
        <v>0</v>
      </c>
      <c r="X24" s="433">
        <v>0</v>
      </c>
      <c r="Y24" s="433">
        <v>0</v>
      </c>
      <c r="Z24" s="433">
        <v>0</v>
      </c>
      <c r="AA24" s="433">
        <v>0</v>
      </c>
      <c r="AB24" s="433">
        <v>0</v>
      </c>
      <c r="AC24" s="433">
        <v>0</v>
      </c>
    </row>
    <row r="25" spans="1:29" s="434" customFormat="1" ht="13.5">
      <c r="A25" s="430" t="s">
        <v>87</v>
      </c>
      <c r="B25" s="431" t="s">
        <v>88</v>
      </c>
      <c r="C25" s="432" t="s">
        <v>5</v>
      </c>
      <c r="D25" s="433">
        <v>914.6144</v>
      </c>
      <c r="E25" s="433">
        <v>1.26</v>
      </c>
      <c r="F25" s="433">
        <v>564.3019</v>
      </c>
      <c r="G25" s="433">
        <v>61.7</v>
      </c>
      <c r="H25" s="433">
        <v>347.7358</v>
      </c>
      <c r="I25" s="433">
        <v>38.02</v>
      </c>
      <c r="J25" s="433">
        <v>0</v>
      </c>
      <c r="K25" s="433">
        <v>0</v>
      </c>
      <c r="L25" s="433">
        <v>2.5767</v>
      </c>
      <c r="M25" s="433">
        <v>0.28</v>
      </c>
      <c r="N25" s="433">
        <v>0</v>
      </c>
      <c r="O25" s="433">
        <v>0</v>
      </c>
      <c r="P25" s="433">
        <v>0</v>
      </c>
      <c r="Q25" s="433">
        <v>0</v>
      </c>
      <c r="R25" s="433">
        <v>0</v>
      </c>
      <c r="S25" s="433">
        <v>0</v>
      </c>
      <c r="T25" s="433">
        <v>0</v>
      </c>
      <c r="U25" s="433">
        <v>0</v>
      </c>
      <c r="V25" s="433">
        <v>0</v>
      </c>
      <c r="W25" s="433">
        <v>0</v>
      </c>
      <c r="X25" s="433">
        <v>0</v>
      </c>
      <c r="Y25" s="433">
        <v>0</v>
      </c>
      <c r="Z25" s="433">
        <v>0</v>
      </c>
      <c r="AA25" s="433">
        <v>0</v>
      </c>
      <c r="AB25" s="433">
        <v>0</v>
      </c>
      <c r="AC25" s="433">
        <v>0</v>
      </c>
    </row>
    <row r="26" spans="1:29" s="425" customFormat="1" ht="12.75">
      <c r="A26" s="426">
        <v>2</v>
      </c>
      <c r="B26" s="427" t="s">
        <v>89</v>
      </c>
      <c r="C26" s="428" t="s">
        <v>90</v>
      </c>
      <c r="D26" s="429">
        <v>13191.528</v>
      </c>
      <c r="E26" s="429">
        <v>18.2</v>
      </c>
      <c r="F26" s="429">
        <v>1761.6356999999998</v>
      </c>
      <c r="G26" s="429">
        <v>13.35</v>
      </c>
      <c r="H26" s="429">
        <v>636.5709999999999</v>
      </c>
      <c r="I26" s="429">
        <v>4.83</v>
      </c>
      <c r="J26" s="429">
        <v>7930.105400000001</v>
      </c>
      <c r="K26" s="429">
        <v>60.12</v>
      </c>
      <c r="L26" s="429">
        <v>316.4258</v>
      </c>
      <c r="M26" s="429">
        <v>2.4</v>
      </c>
      <c r="N26" s="429">
        <v>0</v>
      </c>
      <c r="O26" s="429">
        <v>0</v>
      </c>
      <c r="P26" s="429">
        <v>6.3016</v>
      </c>
      <c r="Q26" s="429">
        <v>0.05</v>
      </c>
      <c r="R26" s="429">
        <v>0</v>
      </c>
      <c r="S26" s="429">
        <v>0</v>
      </c>
      <c r="T26" s="429">
        <v>0</v>
      </c>
      <c r="U26" s="429">
        <v>0</v>
      </c>
      <c r="V26" s="429">
        <v>89.86119999999998</v>
      </c>
      <c r="W26" s="429">
        <v>0.68</v>
      </c>
      <c r="X26" s="429">
        <v>1850.4096</v>
      </c>
      <c r="Y26" s="429">
        <v>14.03</v>
      </c>
      <c r="Z26" s="429">
        <v>0</v>
      </c>
      <c r="AA26" s="429">
        <v>0</v>
      </c>
      <c r="AB26" s="429">
        <v>600.2177</v>
      </c>
      <c r="AC26" s="429">
        <v>4.55</v>
      </c>
    </row>
    <row r="27" spans="1:29" s="425" customFormat="1" ht="12.75">
      <c r="A27" s="426" t="s">
        <v>91</v>
      </c>
      <c r="B27" s="427" t="s">
        <v>32</v>
      </c>
      <c r="C27" s="428" t="s">
        <v>92</v>
      </c>
      <c r="D27" s="429">
        <v>1813.5166999999997</v>
      </c>
      <c r="E27" s="429">
        <v>2.5</v>
      </c>
      <c r="F27" s="429">
        <v>1749.0337999999997</v>
      </c>
      <c r="G27" s="429">
        <v>96.44</v>
      </c>
      <c r="H27" s="429">
        <v>33.5259</v>
      </c>
      <c r="I27" s="429">
        <v>1.85</v>
      </c>
      <c r="J27" s="429">
        <v>30.957</v>
      </c>
      <c r="K27" s="429">
        <v>1.71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29">
        <v>0</v>
      </c>
      <c r="U27" s="429">
        <v>0</v>
      </c>
      <c r="V27" s="429">
        <v>0</v>
      </c>
      <c r="W27" s="429">
        <v>0</v>
      </c>
      <c r="X27" s="429">
        <v>0</v>
      </c>
      <c r="Y27" s="429">
        <v>0</v>
      </c>
      <c r="Z27" s="429">
        <v>0</v>
      </c>
      <c r="AA27" s="429">
        <v>0</v>
      </c>
      <c r="AB27" s="429">
        <v>0</v>
      </c>
      <c r="AC27" s="429">
        <v>0</v>
      </c>
    </row>
    <row r="28" spans="1:29" s="437" customFormat="1" ht="12.75">
      <c r="A28" s="435" t="s">
        <v>93</v>
      </c>
      <c r="B28" s="389" t="s">
        <v>94</v>
      </c>
      <c r="C28" s="388" t="s">
        <v>24</v>
      </c>
      <c r="D28" s="436">
        <v>1694.4138999999998</v>
      </c>
      <c r="E28" s="436">
        <v>2.34</v>
      </c>
      <c r="F28" s="436">
        <v>1630.2055999999998</v>
      </c>
      <c r="G28" s="436">
        <v>96.21</v>
      </c>
      <c r="H28" s="436">
        <v>33.5259</v>
      </c>
      <c r="I28" s="436">
        <v>1.98</v>
      </c>
      <c r="J28" s="436">
        <v>30.6824</v>
      </c>
      <c r="K28" s="436">
        <v>1.81</v>
      </c>
      <c r="L28" s="436">
        <v>0</v>
      </c>
      <c r="M28" s="436">
        <v>0</v>
      </c>
      <c r="N28" s="436">
        <v>0</v>
      </c>
      <c r="O28" s="436">
        <v>0</v>
      </c>
      <c r="P28" s="436">
        <v>0</v>
      </c>
      <c r="Q28" s="436">
        <v>0</v>
      </c>
      <c r="R28" s="436">
        <v>0</v>
      </c>
      <c r="S28" s="436">
        <v>0</v>
      </c>
      <c r="T28" s="436">
        <v>0</v>
      </c>
      <c r="U28" s="436">
        <v>0</v>
      </c>
      <c r="V28" s="436">
        <v>0</v>
      </c>
      <c r="W28" s="436">
        <v>0</v>
      </c>
      <c r="X28" s="436">
        <v>0</v>
      </c>
      <c r="Y28" s="436">
        <v>0</v>
      </c>
      <c r="Z28" s="436">
        <v>0</v>
      </c>
      <c r="AA28" s="436">
        <v>0</v>
      </c>
      <c r="AB28" s="436">
        <v>0</v>
      </c>
      <c r="AC28" s="436">
        <v>0</v>
      </c>
    </row>
    <row r="29" spans="1:29" s="437" customFormat="1" ht="12.75">
      <c r="A29" s="435" t="s">
        <v>95</v>
      </c>
      <c r="B29" s="389" t="s">
        <v>96</v>
      </c>
      <c r="C29" s="388" t="s">
        <v>97</v>
      </c>
      <c r="D29" s="436">
        <v>119.10279999999999</v>
      </c>
      <c r="E29" s="436">
        <v>0.16</v>
      </c>
      <c r="F29" s="436">
        <v>118.82819999999998</v>
      </c>
      <c r="G29" s="436">
        <v>99.77</v>
      </c>
      <c r="H29" s="436">
        <v>0</v>
      </c>
      <c r="I29" s="436">
        <v>0</v>
      </c>
      <c r="J29" s="436">
        <v>0.2746</v>
      </c>
      <c r="K29" s="436">
        <v>0.23</v>
      </c>
      <c r="L29" s="436">
        <v>0</v>
      </c>
      <c r="M29" s="436"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36">
        <v>0</v>
      </c>
      <c r="T29" s="436">
        <v>0</v>
      </c>
      <c r="U29" s="436">
        <v>0</v>
      </c>
      <c r="V29" s="436">
        <v>0</v>
      </c>
      <c r="W29" s="436">
        <v>0</v>
      </c>
      <c r="X29" s="436">
        <v>0</v>
      </c>
      <c r="Y29" s="436">
        <v>0</v>
      </c>
      <c r="Z29" s="436">
        <v>0</v>
      </c>
      <c r="AA29" s="436">
        <v>0</v>
      </c>
      <c r="AB29" s="436">
        <v>0</v>
      </c>
      <c r="AC29" s="436">
        <v>0</v>
      </c>
    </row>
    <row r="30" spans="1:29" s="425" customFormat="1" ht="12.75">
      <c r="A30" s="426" t="s">
        <v>98</v>
      </c>
      <c r="B30" s="427" t="s">
        <v>99</v>
      </c>
      <c r="C30" s="428" t="s">
        <v>100</v>
      </c>
      <c r="D30" s="429">
        <v>9763.3528</v>
      </c>
      <c r="E30" s="429">
        <v>13.47</v>
      </c>
      <c r="F30" s="429">
        <v>12.6019</v>
      </c>
      <c r="G30" s="429">
        <v>0.13</v>
      </c>
      <c r="H30" s="429">
        <v>529.0631999999999</v>
      </c>
      <c r="I30" s="429">
        <v>5.42</v>
      </c>
      <c r="J30" s="429">
        <v>7323.187100000001</v>
      </c>
      <c r="K30" s="429">
        <v>75.01</v>
      </c>
      <c r="L30" s="429">
        <v>245.4239</v>
      </c>
      <c r="M30" s="429">
        <v>2.51</v>
      </c>
      <c r="N30" s="429">
        <v>0</v>
      </c>
      <c r="O30" s="429">
        <v>0</v>
      </c>
      <c r="P30" s="429">
        <v>6.3016</v>
      </c>
      <c r="Q30" s="429">
        <v>0.06</v>
      </c>
      <c r="R30" s="429">
        <v>0</v>
      </c>
      <c r="S30" s="429">
        <v>0</v>
      </c>
      <c r="T30" s="429">
        <v>0</v>
      </c>
      <c r="U30" s="429">
        <v>0</v>
      </c>
      <c r="V30" s="429">
        <v>0</v>
      </c>
      <c r="W30" s="429">
        <v>0</v>
      </c>
      <c r="X30" s="429">
        <v>1214.3290000000002</v>
      </c>
      <c r="Y30" s="429">
        <v>12.44</v>
      </c>
      <c r="Z30" s="429">
        <v>0</v>
      </c>
      <c r="AA30" s="429">
        <v>0</v>
      </c>
      <c r="AB30" s="429">
        <v>432.4461</v>
      </c>
      <c r="AC30" s="429">
        <v>4.43</v>
      </c>
    </row>
    <row r="31" spans="1:29" s="437" customFormat="1" ht="12.75">
      <c r="A31" s="435" t="s">
        <v>101</v>
      </c>
      <c r="B31" s="389" t="s">
        <v>102</v>
      </c>
      <c r="C31" s="388" t="s">
        <v>30</v>
      </c>
      <c r="D31" s="436">
        <v>11.9269</v>
      </c>
      <c r="E31" s="442">
        <v>0.02</v>
      </c>
      <c r="F31" s="436">
        <v>0</v>
      </c>
      <c r="G31" s="436">
        <v>0</v>
      </c>
      <c r="H31" s="436">
        <v>0</v>
      </c>
      <c r="I31" s="436">
        <v>0</v>
      </c>
      <c r="J31" s="436">
        <v>11.488</v>
      </c>
      <c r="K31" s="436">
        <v>96.32</v>
      </c>
      <c r="L31" s="436">
        <v>0.4389</v>
      </c>
      <c r="M31" s="436">
        <v>3.68</v>
      </c>
      <c r="N31" s="436">
        <v>0</v>
      </c>
      <c r="O31" s="436">
        <v>0</v>
      </c>
      <c r="P31" s="436">
        <v>0</v>
      </c>
      <c r="Q31" s="436">
        <v>0</v>
      </c>
      <c r="R31" s="436">
        <v>0</v>
      </c>
      <c r="S31" s="436">
        <v>0</v>
      </c>
      <c r="T31" s="436">
        <v>0</v>
      </c>
      <c r="U31" s="436">
        <v>0</v>
      </c>
      <c r="V31" s="436">
        <v>0</v>
      </c>
      <c r="W31" s="436">
        <v>0</v>
      </c>
      <c r="X31" s="436">
        <v>0</v>
      </c>
      <c r="Y31" s="436">
        <v>0</v>
      </c>
      <c r="Z31" s="436">
        <v>0</v>
      </c>
      <c r="AA31" s="436">
        <v>0</v>
      </c>
      <c r="AB31" s="436">
        <v>0</v>
      </c>
      <c r="AC31" s="436">
        <v>0</v>
      </c>
    </row>
    <row r="32" spans="1:29" s="437" customFormat="1" ht="12.75">
      <c r="A32" s="435" t="s">
        <v>103</v>
      </c>
      <c r="B32" s="389" t="s">
        <v>104</v>
      </c>
      <c r="C32" s="388" t="s">
        <v>105</v>
      </c>
      <c r="D32" s="436">
        <v>6398.9609</v>
      </c>
      <c r="E32" s="436">
        <v>8.83</v>
      </c>
      <c r="F32" s="436">
        <v>0</v>
      </c>
      <c r="G32" s="436">
        <v>0</v>
      </c>
      <c r="H32" s="436">
        <v>0</v>
      </c>
      <c r="I32" s="436">
        <v>0</v>
      </c>
      <c r="J32" s="436">
        <v>6398.9609</v>
      </c>
      <c r="K32" s="436">
        <v>100</v>
      </c>
      <c r="L32" s="436">
        <v>0</v>
      </c>
      <c r="M32" s="436">
        <v>0</v>
      </c>
      <c r="N32" s="436">
        <v>0</v>
      </c>
      <c r="O32" s="436">
        <v>0</v>
      </c>
      <c r="P32" s="436">
        <v>0</v>
      </c>
      <c r="Q32" s="436">
        <v>0</v>
      </c>
      <c r="R32" s="436">
        <v>0</v>
      </c>
      <c r="S32" s="436">
        <v>0</v>
      </c>
      <c r="T32" s="436">
        <v>0</v>
      </c>
      <c r="U32" s="436">
        <v>0</v>
      </c>
      <c r="V32" s="436">
        <v>0</v>
      </c>
      <c r="W32" s="436">
        <v>0</v>
      </c>
      <c r="X32" s="436">
        <v>0</v>
      </c>
      <c r="Y32" s="436">
        <v>0</v>
      </c>
      <c r="Z32" s="436">
        <v>0</v>
      </c>
      <c r="AA32" s="436">
        <v>0</v>
      </c>
      <c r="AB32" s="436">
        <v>0</v>
      </c>
      <c r="AC32" s="436">
        <v>0</v>
      </c>
    </row>
    <row r="33" spans="1:29" s="437" customFormat="1" ht="12.75">
      <c r="A33" s="435" t="s">
        <v>106</v>
      </c>
      <c r="B33" s="389" t="s">
        <v>107</v>
      </c>
      <c r="C33" s="388" t="s">
        <v>108</v>
      </c>
      <c r="D33" s="436">
        <v>861.1832</v>
      </c>
      <c r="E33" s="436">
        <v>1.19</v>
      </c>
      <c r="F33" s="436">
        <v>0</v>
      </c>
      <c r="G33" s="436">
        <v>0</v>
      </c>
      <c r="H33" s="436">
        <v>0</v>
      </c>
      <c r="I33" s="436">
        <v>0</v>
      </c>
      <c r="J33" s="436">
        <v>861.1832</v>
      </c>
      <c r="K33" s="436">
        <v>100</v>
      </c>
      <c r="L33" s="436">
        <v>0</v>
      </c>
      <c r="M33" s="436">
        <v>0</v>
      </c>
      <c r="N33" s="436">
        <v>0</v>
      </c>
      <c r="O33" s="436">
        <v>0</v>
      </c>
      <c r="P33" s="436">
        <v>0</v>
      </c>
      <c r="Q33" s="436">
        <v>0</v>
      </c>
      <c r="R33" s="436">
        <v>0</v>
      </c>
      <c r="S33" s="436">
        <v>0</v>
      </c>
      <c r="T33" s="436">
        <v>0</v>
      </c>
      <c r="U33" s="436">
        <v>0</v>
      </c>
      <c r="V33" s="436">
        <v>0</v>
      </c>
      <c r="W33" s="436">
        <v>0</v>
      </c>
      <c r="X33" s="436">
        <v>0</v>
      </c>
      <c r="Y33" s="436">
        <v>0</v>
      </c>
      <c r="Z33" s="436">
        <v>0</v>
      </c>
      <c r="AA33" s="436">
        <v>0</v>
      </c>
      <c r="AB33" s="436">
        <v>0</v>
      </c>
      <c r="AC33" s="436">
        <v>0</v>
      </c>
    </row>
    <row r="34" spans="1:29" s="437" customFormat="1" ht="12.75">
      <c r="A34" s="435" t="s">
        <v>109</v>
      </c>
      <c r="B34" s="389" t="s">
        <v>110</v>
      </c>
      <c r="C34" s="388" t="s">
        <v>111</v>
      </c>
      <c r="D34" s="436">
        <v>122.8022</v>
      </c>
      <c r="E34" s="436">
        <v>0.17</v>
      </c>
      <c r="F34" s="436">
        <v>0.6411</v>
      </c>
      <c r="G34" s="436">
        <v>0.52</v>
      </c>
      <c r="H34" s="436">
        <v>2.0061999999999998</v>
      </c>
      <c r="I34" s="436">
        <v>1.63</v>
      </c>
      <c r="J34" s="436">
        <v>32.2384</v>
      </c>
      <c r="K34" s="436">
        <v>26.25</v>
      </c>
      <c r="L34" s="436">
        <v>87.9165</v>
      </c>
      <c r="M34" s="436">
        <v>71.59</v>
      </c>
      <c r="N34" s="436">
        <v>0</v>
      </c>
      <c r="O34" s="436">
        <v>0</v>
      </c>
      <c r="P34" s="436">
        <v>0</v>
      </c>
      <c r="Q34" s="436">
        <v>0</v>
      </c>
      <c r="R34" s="436">
        <v>0</v>
      </c>
      <c r="S34" s="436">
        <v>0</v>
      </c>
      <c r="T34" s="436">
        <v>0</v>
      </c>
      <c r="U34" s="436">
        <v>0</v>
      </c>
      <c r="V34" s="436">
        <v>0</v>
      </c>
      <c r="W34" s="436">
        <v>0</v>
      </c>
      <c r="X34" s="436">
        <v>0</v>
      </c>
      <c r="Y34" s="436">
        <v>0</v>
      </c>
      <c r="Z34" s="436">
        <v>0</v>
      </c>
      <c r="AA34" s="436">
        <v>0</v>
      </c>
      <c r="AB34" s="436">
        <v>0</v>
      </c>
      <c r="AC34" s="436">
        <v>0</v>
      </c>
    </row>
    <row r="35" spans="1:29" s="437" customFormat="1" ht="12.75">
      <c r="A35" s="435" t="s">
        <v>135</v>
      </c>
      <c r="B35" s="389" t="s">
        <v>136</v>
      </c>
      <c r="C35" s="388" t="s">
        <v>137</v>
      </c>
      <c r="D35" s="436">
        <v>503.5813</v>
      </c>
      <c r="E35" s="436">
        <v>0.69</v>
      </c>
      <c r="F35" s="436">
        <v>11.9608</v>
      </c>
      <c r="G35" s="436">
        <v>2.38</v>
      </c>
      <c r="H35" s="436">
        <v>485.3189</v>
      </c>
      <c r="I35" s="436">
        <v>96.37</v>
      </c>
      <c r="J35" s="436">
        <v>0</v>
      </c>
      <c r="K35" s="436">
        <v>0</v>
      </c>
      <c r="L35" s="436">
        <v>0</v>
      </c>
      <c r="M35" s="436">
        <v>0</v>
      </c>
      <c r="N35" s="436">
        <v>0</v>
      </c>
      <c r="O35" s="436">
        <v>0</v>
      </c>
      <c r="P35" s="436">
        <v>6.3016</v>
      </c>
      <c r="Q35" s="436">
        <v>1.25</v>
      </c>
      <c r="R35" s="436">
        <v>0</v>
      </c>
      <c r="S35" s="436">
        <v>0</v>
      </c>
      <c r="T35" s="436">
        <v>0</v>
      </c>
      <c r="U35" s="436">
        <v>0</v>
      </c>
      <c r="V35" s="436">
        <v>0</v>
      </c>
      <c r="W35" s="436">
        <v>0</v>
      </c>
      <c r="X35" s="436">
        <v>0</v>
      </c>
      <c r="Y35" s="436">
        <v>0</v>
      </c>
      <c r="Z35" s="436">
        <v>0</v>
      </c>
      <c r="AA35" s="436">
        <v>0</v>
      </c>
      <c r="AB35" s="436">
        <v>0</v>
      </c>
      <c r="AC35" s="436">
        <v>0</v>
      </c>
    </row>
    <row r="36" spans="1:29" s="437" customFormat="1" ht="12.75">
      <c r="A36" s="435" t="s">
        <v>143</v>
      </c>
      <c r="B36" s="389" t="s">
        <v>144</v>
      </c>
      <c r="C36" s="388" t="s">
        <v>145</v>
      </c>
      <c r="D36" s="436">
        <v>1864.8983000000003</v>
      </c>
      <c r="E36" s="436">
        <v>2.57</v>
      </c>
      <c r="F36" s="436">
        <v>0</v>
      </c>
      <c r="G36" s="436">
        <v>0</v>
      </c>
      <c r="H36" s="436">
        <v>41.7381</v>
      </c>
      <c r="I36" s="436">
        <v>2.24</v>
      </c>
      <c r="J36" s="436">
        <v>19.3166</v>
      </c>
      <c r="K36" s="436">
        <v>1.04</v>
      </c>
      <c r="L36" s="436">
        <v>157.0685</v>
      </c>
      <c r="M36" s="436">
        <v>8.42</v>
      </c>
      <c r="N36" s="436">
        <v>0</v>
      </c>
      <c r="O36" s="436">
        <v>0</v>
      </c>
      <c r="P36" s="436">
        <v>0</v>
      </c>
      <c r="Q36" s="436">
        <v>0</v>
      </c>
      <c r="R36" s="436">
        <v>0</v>
      </c>
      <c r="S36" s="436">
        <v>0</v>
      </c>
      <c r="T36" s="436">
        <v>0</v>
      </c>
      <c r="U36" s="436">
        <v>0</v>
      </c>
      <c r="V36" s="436">
        <v>0</v>
      </c>
      <c r="W36" s="436">
        <v>0</v>
      </c>
      <c r="X36" s="436">
        <v>1214.3290000000002</v>
      </c>
      <c r="Y36" s="436">
        <v>65.12</v>
      </c>
      <c r="Z36" s="436">
        <v>0</v>
      </c>
      <c r="AA36" s="436">
        <v>0</v>
      </c>
      <c r="AB36" s="436">
        <v>432.4461</v>
      </c>
      <c r="AC36" s="436">
        <v>23.19</v>
      </c>
    </row>
    <row r="37" spans="1:29" s="437" customFormat="1" ht="12.75">
      <c r="A37" s="435" t="s">
        <v>173</v>
      </c>
      <c r="B37" s="389" t="s">
        <v>174</v>
      </c>
      <c r="C37" s="388" t="s">
        <v>29</v>
      </c>
      <c r="D37" s="436">
        <v>78.43159999999999</v>
      </c>
      <c r="E37" s="436">
        <v>0.11</v>
      </c>
      <c r="F37" s="436">
        <v>0</v>
      </c>
      <c r="G37" s="436">
        <v>0</v>
      </c>
      <c r="H37" s="436">
        <v>0</v>
      </c>
      <c r="I37" s="436">
        <v>0</v>
      </c>
      <c r="J37" s="436">
        <v>0</v>
      </c>
      <c r="K37" s="436">
        <v>0</v>
      </c>
      <c r="L37" s="436">
        <v>0</v>
      </c>
      <c r="M37" s="436">
        <v>0</v>
      </c>
      <c r="N37" s="436">
        <v>0</v>
      </c>
      <c r="O37" s="436">
        <v>0</v>
      </c>
      <c r="P37" s="436">
        <v>0</v>
      </c>
      <c r="Q37" s="436">
        <v>0</v>
      </c>
      <c r="R37" s="436">
        <v>0</v>
      </c>
      <c r="S37" s="436">
        <v>0</v>
      </c>
      <c r="T37" s="436">
        <v>0</v>
      </c>
      <c r="U37" s="436">
        <v>0</v>
      </c>
      <c r="V37" s="436">
        <v>78.43159999999999</v>
      </c>
      <c r="W37" s="436">
        <v>100</v>
      </c>
      <c r="X37" s="436">
        <v>0</v>
      </c>
      <c r="Y37" s="436">
        <v>0</v>
      </c>
      <c r="Z37" s="436">
        <v>0</v>
      </c>
      <c r="AA37" s="436">
        <v>0</v>
      </c>
      <c r="AB37" s="436">
        <v>0</v>
      </c>
      <c r="AC37" s="436">
        <v>0</v>
      </c>
    </row>
    <row r="38" spans="1:29" s="437" customFormat="1" ht="12.75">
      <c r="A38" s="435" t="s">
        <v>175</v>
      </c>
      <c r="B38" s="389" t="s">
        <v>176</v>
      </c>
      <c r="C38" s="388" t="s">
        <v>28</v>
      </c>
      <c r="D38" s="436">
        <v>3.4377999999999993</v>
      </c>
      <c r="E38" s="436">
        <v>0</v>
      </c>
      <c r="F38" s="436">
        <v>0</v>
      </c>
      <c r="G38" s="436">
        <v>0</v>
      </c>
      <c r="H38" s="436">
        <v>0</v>
      </c>
      <c r="I38" s="436">
        <v>0</v>
      </c>
      <c r="J38" s="436">
        <v>0</v>
      </c>
      <c r="K38" s="436">
        <v>0</v>
      </c>
      <c r="L38" s="436">
        <v>0</v>
      </c>
      <c r="M38" s="436">
        <v>0</v>
      </c>
      <c r="N38" s="436">
        <v>0</v>
      </c>
      <c r="O38" s="436">
        <v>0</v>
      </c>
      <c r="P38" s="436">
        <v>0</v>
      </c>
      <c r="Q38" s="436">
        <v>0</v>
      </c>
      <c r="R38" s="436">
        <v>0</v>
      </c>
      <c r="S38" s="436">
        <v>0</v>
      </c>
      <c r="T38" s="436">
        <v>0</v>
      </c>
      <c r="U38" s="436">
        <v>0</v>
      </c>
      <c r="V38" s="436">
        <v>3.4377999999999993</v>
      </c>
      <c r="W38" s="436">
        <v>100</v>
      </c>
      <c r="X38" s="436">
        <v>0</v>
      </c>
      <c r="Y38" s="436">
        <v>0</v>
      </c>
      <c r="Z38" s="436">
        <v>0</v>
      </c>
      <c r="AA38" s="436">
        <v>0</v>
      </c>
      <c r="AB38" s="436">
        <v>0</v>
      </c>
      <c r="AC38" s="436">
        <v>0</v>
      </c>
    </row>
    <row r="39" spans="1:29" s="437" customFormat="1" ht="12.75">
      <c r="A39" s="435" t="s">
        <v>177</v>
      </c>
      <c r="B39" s="389" t="s">
        <v>178</v>
      </c>
      <c r="C39" s="388" t="s">
        <v>22</v>
      </c>
      <c r="D39" s="436">
        <v>111.18209999999998</v>
      </c>
      <c r="E39" s="436">
        <v>0.15</v>
      </c>
      <c r="F39" s="436">
        <v>0</v>
      </c>
      <c r="G39" s="436">
        <v>0</v>
      </c>
      <c r="H39" s="436">
        <v>14.7789</v>
      </c>
      <c r="I39" s="436">
        <v>13.29</v>
      </c>
      <c r="J39" s="436">
        <v>88.41139999999999</v>
      </c>
      <c r="K39" s="436">
        <v>79.52</v>
      </c>
      <c r="L39" s="436">
        <v>0</v>
      </c>
      <c r="M39" s="436">
        <v>0</v>
      </c>
      <c r="N39" s="436">
        <v>0</v>
      </c>
      <c r="O39" s="436">
        <v>0</v>
      </c>
      <c r="P39" s="436">
        <v>0</v>
      </c>
      <c r="Q39" s="436">
        <v>0</v>
      </c>
      <c r="R39" s="436">
        <v>0</v>
      </c>
      <c r="S39" s="436">
        <v>0</v>
      </c>
      <c r="T39" s="436">
        <v>0</v>
      </c>
      <c r="U39" s="436">
        <v>0</v>
      </c>
      <c r="V39" s="436">
        <v>7.9918000000000005</v>
      </c>
      <c r="W39" s="436">
        <v>7.19</v>
      </c>
      <c r="X39" s="436">
        <v>0</v>
      </c>
      <c r="Y39" s="436">
        <v>0</v>
      </c>
      <c r="Z39" s="436">
        <v>0</v>
      </c>
      <c r="AA39" s="436">
        <v>0</v>
      </c>
      <c r="AB39" s="436">
        <v>0</v>
      </c>
      <c r="AC39" s="436">
        <v>0</v>
      </c>
    </row>
    <row r="40" spans="1:29" s="437" customFormat="1" ht="12.75">
      <c r="A40" s="435" t="s">
        <v>179</v>
      </c>
      <c r="B40" s="389" t="s">
        <v>180</v>
      </c>
      <c r="C40" s="388" t="s">
        <v>27</v>
      </c>
      <c r="D40" s="436">
        <v>874.8540999999999</v>
      </c>
      <c r="E40" s="436">
        <v>1.21</v>
      </c>
      <c r="F40" s="436">
        <v>0</v>
      </c>
      <c r="G40" s="436">
        <v>0</v>
      </c>
      <c r="H40" s="436">
        <v>0</v>
      </c>
      <c r="I40" s="436">
        <v>0</v>
      </c>
      <c r="J40" s="436">
        <v>0</v>
      </c>
      <c r="K40" s="436">
        <v>0</v>
      </c>
      <c r="L40" s="436">
        <v>71.0019</v>
      </c>
      <c r="M40" s="436">
        <v>8.12</v>
      </c>
      <c r="N40" s="436">
        <v>0</v>
      </c>
      <c r="O40" s="436">
        <v>0</v>
      </c>
      <c r="P40" s="436">
        <v>0</v>
      </c>
      <c r="Q40" s="436">
        <v>0</v>
      </c>
      <c r="R40" s="436">
        <v>0</v>
      </c>
      <c r="S40" s="436">
        <v>0</v>
      </c>
      <c r="T40" s="436">
        <v>0</v>
      </c>
      <c r="U40" s="436">
        <v>0</v>
      </c>
      <c r="V40" s="436">
        <v>0</v>
      </c>
      <c r="W40" s="436">
        <v>0</v>
      </c>
      <c r="X40" s="436">
        <v>636.0805999999999</v>
      </c>
      <c r="Y40" s="436">
        <v>72.71</v>
      </c>
      <c r="Z40" s="436">
        <v>0</v>
      </c>
      <c r="AA40" s="436">
        <v>0</v>
      </c>
      <c r="AB40" s="436">
        <v>167.7716</v>
      </c>
      <c r="AC40" s="436">
        <v>19.18</v>
      </c>
    </row>
    <row r="41" spans="1:29" s="437" customFormat="1" ht="12.75">
      <c r="A41" s="435" t="s">
        <v>181</v>
      </c>
      <c r="B41" s="389" t="s">
        <v>182</v>
      </c>
      <c r="C41" s="388" t="s">
        <v>183</v>
      </c>
      <c r="D41" s="436">
        <v>546.7529000000001</v>
      </c>
      <c r="E41" s="436">
        <v>0.75</v>
      </c>
      <c r="F41" s="436">
        <v>0</v>
      </c>
      <c r="G41" s="436">
        <v>0</v>
      </c>
      <c r="H41" s="436">
        <v>59.203</v>
      </c>
      <c r="I41" s="436">
        <v>10.83</v>
      </c>
      <c r="J41" s="436">
        <v>487.54990000000004</v>
      </c>
      <c r="K41" s="436">
        <v>89.17</v>
      </c>
      <c r="L41" s="436">
        <v>0</v>
      </c>
      <c r="M41" s="436">
        <v>0</v>
      </c>
      <c r="N41" s="436">
        <v>0</v>
      </c>
      <c r="O41" s="436">
        <v>0</v>
      </c>
      <c r="P41" s="436">
        <v>0</v>
      </c>
      <c r="Q41" s="436">
        <v>0</v>
      </c>
      <c r="R41" s="436">
        <v>0</v>
      </c>
      <c r="S41" s="436">
        <v>0</v>
      </c>
      <c r="T41" s="436">
        <v>0</v>
      </c>
      <c r="U41" s="436">
        <v>0</v>
      </c>
      <c r="V41" s="436">
        <v>0</v>
      </c>
      <c r="W41" s="436">
        <v>0</v>
      </c>
      <c r="X41" s="436">
        <v>0</v>
      </c>
      <c r="Y41" s="436">
        <v>0</v>
      </c>
      <c r="Z41" s="436">
        <v>0</v>
      </c>
      <c r="AA41" s="436">
        <v>0</v>
      </c>
      <c r="AB41" s="436">
        <v>0</v>
      </c>
      <c r="AC41" s="436">
        <v>0</v>
      </c>
    </row>
    <row r="42" spans="1:29" s="437" customFormat="1" ht="12.75">
      <c r="A42" s="435" t="s">
        <v>184</v>
      </c>
      <c r="B42" s="389" t="s">
        <v>185</v>
      </c>
      <c r="C42" s="388" t="s">
        <v>186</v>
      </c>
      <c r="D42" s="436">
        <v>0</v>
      </c>
      <c r="E42" s="436">
        <v>0</v>
      </c>
      <c r="F42" s="436">
        <v>0</v>
      </c>
      <c r="G42" s="436">
        <v>0</v>
      </c>
      <c r="H42" s="436">
        <v>0</v>
      </c>
      <c r="I42" s="436">
        <v>0</v>
      </c>
      <c r="J42" s="436">
        <v>0</v>
      </c>
      <c r="K42" s="436">
        <v>0</v>
      </c>
      <c r="L42" s="436">
        <v>0</v>
      </c>
      <c r="M42" s="436">
        <v>0</v>
      </c>
      <c r="N42" s="436">
        <v>0</v>
      </c>
      <c r="O42" s="436">
        <v>0</v>
      </c>
      <c r="P42" s="436">
        <v>0</v>
      </c>
      <c r="Q42" s="436">
        <v>0</v>
      </c>
      <c r="R42" s="436">
        <v>0</v>
      </c>
      <c r="S42" s="436">
        <v>0</v>
      </c>
      <c r="T42" s="436">
        <v>0</v>
      </c>
      <c r="U42" s="436">
        <v>0</v>
      </c>
      <c r="V42" s="436">
        <v>0</v>
      </c>
      <c r="W42" s="436">
        <v>0</v>
      </c>
      <c r="X42" s="436">
        <v>0</v>
      </c>
      <c r="Y42" s="436">
        <v>0</v>
      </c>
      <c r="Z42" s="436">
        <v>0</v>
      </c>
      <c r="AA42" s="436">
        <v>0</v>
      </c>
      <c r="AB42" s="436">
        <v>0</v>
      </c>
      <c r="AC42" s="436">
        <v>0</v>
      </c>
    </row>
    <row r="43" spans="1:29" s="425" customFormat="1" ht="12.75">
      <c r="A43" s="426">
        <v>3</v>
      </c>
      <c r="B43" s="427" t="s">
        <v>187</v>
      </c>
      <c r="C43" s="428" t="s">
        <v>188</v>
      </c>
      <c r="D43" s="429">
        <v>0</v>
      </c>
      <c r="E43" s="429">
        <v>0</v>
      </c>
      <c r="F43" s="429">
        <v>0</v>
      </c>
      <c r="G43" s="429">
        <v>0</v>
      </c>
      <c r="H43" s="429">
        <v>0</v>
      </c>
      <c r="I43" s="429">
        <v>0</v>
      </c>
      <c r="J43" s="429">
        <v>0</v>
      </c>
      <c r="K43" s="429">
        <v>0</v>
      </c>
      <c r="L43" s="429">
        <v>0</v>
      </c>
      <c r="M43" s="429">
        <v>0</v>
      </c>
      <c r="N43" s="429">
        <v>0</v>
      </c>
      <c r="O43" s="429">
        <v>0</v>
      </c>
      <c r="P43" s="429">
        <v>0</v>
      </c>
      <c r="Q43" s="429">
        <v>0</v>
      </c>
      <c r="R43" s="429">
        <v>0</v>
      </c>
      <c r="S43" s="429">
        <v>0</v>
      </c>
      <c r="T43" s="429">
        <v>0</v>
      </c>
      <c r="U43" s="429">
        <v>0</v>
      </c>
      <c r="V43" s="429">
        <v>0</v>
      </c>
      <c r="W43" s="429">
        <v>0</v>
      </c>
      <c r="X43" s="429">
        <v>0</v>
      </c>
      <c r="Y43" s="429">
        <v>0</v>
      </c>
      <c r="Z43" s="429">
        <v>0</v>
      </c>
      <c r="AA43" s="429">
        <v>0</v>
      </c>
      <c r="AB43" s="429">
        <v>0</v>
      </c>
      <c r="AC43" s="429">
        <v>0</v>
      </c>
    </row>
    <row r="44" spans="1:29" s="437" customFormat="1" ht="12.75">
      <c r="A44" s="435" t="s">
        <v>189</v>
      </c>
      <c r="B44" s="389" t="s">
        <v>190</v>
      </c>
      <c r="C44" s="388" t="s">
        <v>191</v>
      </c>
      <c r="D44" s="436">
        <v>0</v>
      </c>
      <c r="E44" s="436">
        <v>0</v>
      </c>
      <c r="F44" s="436">
        <v>0</v>
      </c>
      <c r="G44" s="436">
        <v>0</v>
      </c>
      <c r="H44" s="436">
        <v>0</v>
      </c>
      <c r="I44" s="436">
        <v>0</v>
      </c>
      <c r="J44" s="436">
        <v>0</v>
      </c>
      <c r="K44" s="436">
        <v>0</v>
      </c>
      <c r="L44" s="436">
        <v>0</v>
      </c>
      <c r="M44" s="436">
        <v>0</v>
      </c>
      <c r="N44" s="436">
        <v>0</v>
      </c>
      <c r="O44" s="436">
        <v>0</v>
      </c>
      <c r="P44" s="436">
        <v>0</v>
      </c>
      <c r="Q44" s="436">
        <v>0</v>
      </c>
      <c r="R44" s="436">
        <v>0</v>
      </c>
      <c r="S44" s="436">
        <v>0</v>
      </c>
      <c r="T44" s="436">
        <v>0</v>
      </c>
      <c r="U44" s="436">
        <v>0</v>
      </c>
      <c r="V44" s="436">
        <v>0</v>
      </c>
      <c r="W44" s="436">
        <v>0</v>
      </c>
      <c r="X44" s="436">
        <v>0</v>
      </c>
      <c r="Y44" s="436">
        <v>0</v>
      </c>
      <c r="Z44" s="436">
        <v>0</v>
      </c>
      <c r="AA44" s="436">
        <v>0</v>
      </c>
      <c r="AB44" s="436">
        <v>0</v>
      </c>
      <c r="AC44" s="436">
        <v>0</v>
      </c>
    </row>
    <row r="45" spans="1:29" s="437" customFormat="1" ht="12.75">
      <c r="A45" s="435" t="s">
        <v>192</v>
      </c>
      <c r="B45" s="389" t="s">
        <v>193</v>
      </c>
      <c r="C45" s="388" t="s">
        <v>194</v>
      </c>
      <c r="D45" s="436">
        <v>0</v>
      </c>
      <c r="E45" s="436">
        <v>0</v>
      </c>
      <c r="F45" s="436">
        <v>0</v>
      </c>
      <c r="G45" s="436">
        <v>0</v>
      </c>
      <c r="H45" s="436">
        <v>0</v>
      </c>
      <c r="I45" s="436">
        <v>0</v>
      </c>
      <c r="J45" s="436">
        <v>0</v>
      </c>
      <c r="K45" s="436">
        <v>0</v>
      </c>
      <c r="L45" s="436">
        <v>0</v>
      </c>
      <c r="M45" s="436">
        <v>0</v>
      </c>
      <c r="N45" s="436">
        <v>0</v>
      </c>
      <c r="O45" s="436">
        <v>0</v>
      </c>
      <c r="P45" s="436">
        <v>0</v>
      </c>
      <c r="Q45" s="436">
        <v>0</v>
      </c>
      <c r="R45" s="436">
        <v>0</v>
      </c>
      <c r="S45" s="436">
        <v>0</v>
      </c>
      <c r="T45" s="436">
        <v>0</v>
      </c>
      <c r="U45" s="436">
        <v>0</v>
      </c>
      <c r="V45" s="436">
        <v>0</v>
      </c>
      <c r="W45" s="436">
        <v>0</v>
      </c>
      <c r="X45" s="436">
        <v>0</v>
      </c>
      <c r="Y45" s="436">
        <v>0</v>
      </c>
      <c r="Z45" s="436">
        <v>0</v>
      </c>
      <c r="AA45" s="436">
        <v>0</v>
      </c>
      <c r="AB45" s="436">
        <v>0</v>
      </c>
      <c r="AC45" s="436">
        <v>0</v>
      </c>
    </row>
    <row r="46" spans="1:29" s="437" customFormat="1" ht="12.75">
      <c r="A46" s="435" t="s">
        <v>195</v>
      </c>
      <c r="B46" s="389" t="s">
        <v>196</v>
      </c>
      <c r="C46" s="388" t="s">
        <v>197</v>
      </c>
      <c r="D46" s="436">
        <v>0</v>
      </c>
      <c r="E46" s="436">
        <v>0</v>
      </c>
      <c r="F46" s="436">
        <v>0</v>
      </c>
      <c r="G46" s="436">
        <v>0</v>
      </c>
      <c r="H46" s="436">
        <v>0</v>
      </c>
      <c r="I46" s="436">
        <v>0</v>
      </c>
      <c r="J46" s="436">
        <v>0</v>
      </c>
      <c r="K46" s="436">
        <v>0</v>
      </c>
      <c r="L46" s="436">
        <v>0</v>
      </c>
      <c r="M46" s="436">
        <v>0</v>
      </c>
      <c r="N46" s="436">
        <v>0</v>
      </c>
      <c r="O46" s="436">
        <v>0</v>
      </c>
      <c r="P46" s="436">
        <v>0</v>
      </c>
      <c r="Q46" s="436">
        <v>0</v>
      </c>
      <c r="R46" s="436">
        <v>0</v>
      </c>
      <c r="S46" s="436">
        <v>0</v>
      </c>
      <c r="T46" s="436">
        <v>0</v>
      </c>
      <c r="U46" s="436">
        <v>0</v>
      </c>
      <c r="V46" s="436">
        <v>0</v>
      </c>
      <c r="W46" s="436">
        <v>0</v>
      </c>
      <c r="X46" s="436">
        <v>0</v>
      </c>
      <c r="Y46" s="436">
        <v>0</v>
      </c>
      <c r="Z46" s="436">
        <v>0</v>
      </c>
      <c r="AA46" s="436">
        <v>0</v>
      </c>
      <c r="AB46" s="436">
        <v>0</v>
      </c>
      <c r="AC46" s="436">
        <v>0</v>
      </c>
    </row>
    <row r="47" spans="1:29" s="425" customFormat="1" ht="12.75">
      <c r="A47" s="426" t="s">
        <v>253</v>
      </c>
      <c r="B47" s="427" t="s">
        <v>296</v>
      </c>
      <c r="C47" s="428" t="s">
        <v>255</v>
      </c>
      <c r="D47" s="429">
        <v>0</v>
      </c>
      <c r="E47" s="429">
        <v>0</v>
      </c>
      <c r="F47" s="429">
        <v>0</v>
      </c>
      <c r="G47" s="429">
        <v>0</v>
      </c>
      <c r="H47" s="429">
        <v>0</v>
      </c>
      <c r="I47" s="429">
        <v>0</v>
      </c>
      <c r="J47" s="429">
        <v>0</v>
      </c>
      <c r="K47" s="429">
        <v>0</v>
      </c>
      <c r="L47" s="429">
        <v>0</v>
      </c>
      <c r="M47" s="429">
        <v>0</v>
      </c>
      <c r="N47" s="429">
        <v>0</v>
      </c>
      <c r="O47" s="429">
        <v>0</v>
      </c>
      <c r="P47" s="429">
        <v>0</v>
      </c>
      <c r="Q47" s="429">
        <v>0</v>
      </c>
      <c r="R47" s="429">
        <v>0</v>
      </c>
      <c r="S47" s="429">
        <v>0</v>
      </c>
      <c r="T47" s="429">
        <v>0</v>
      </c>
      <c r="U47" s="429">
        <v>0</v>
      </c>
      <c r="V47" s="429">
        <v>0</v>
      </c>
      <c r="W47" s="429">
        <v>0</v>
      </c>
      <c r="X47" s="429">
        <v>0</v>
      </c>
      <c r="Y47" s="429">
        <v>0</v>
      </c>
      <c r="Z47" s="429">
        <v>0</v>
      </c>
      <c r="AA47" s="429">
        <v>0</v>
      </c>
      <c r="AB47" s="429">
        <v>0</v>
      </c>
      <c r="AC47" s="429">
        <v>0</v>
      </c>
    </row>
    <row r="48" spans="1:29" s="437" customFormat="1" ht="12.75">
      <c r="A48" s="435">
        <v>1</v>
      </c>
      <c r="B48" s="389" t="s">
        <v>256</v>
      </c>
      <c r="C48" s="388" t="s">
        <v>257</v>
      </c>
      <c r="D48" s="436">
        <v>0</v>
      </c>
      <c r="E48" s="436">
        <v>0</v>
      </c>
      <c r="F48" s="436">
        <v>0</v>
      </c>
      <c r="G48" s="436">
        <v>0</v>
      </c>
      <c r="H48" s="436">
        <v>0</v>
      </c>
      <c r="I48" s="436">
        <v>0</v>
      </c>
      <c r="J48" s="436">
        <v>0</v>
      </c>
      <c r="K48" s="436">
        <v>0</v>
      </c>
      <c r="L48" s="436">
        <v>0</v>
      </c>
      <c r="M48" s="436">
        <v>0</v>
      </c>
      <c r="N48" s="436">
        <v>0</v>
      </c>
      <c r="O48" s="436">
        <v>0</v>
      </c>
      <c r="P48" s="436">
        <v>0</v>
      </c>
      <c r="Q48" s="436">
        <v>0</v>
      </c>
      <c r="R48" s="436">
        <v>0</v>
      </c>
      <c r="S48" s="436">
        <v>0</v>
      </c>
      <c r="T48" s="436">
        <v>0</v>
      </c>
      <c r="U48" s="436">
        <v>0</v>
      </c>
      <c r="V48" s="436">
        <v>0</v>
      </c>
      <c r="W48" s="436">
        <v>0</v>
      </c>
      <c r="X48" s="436">
        <v>0</v>
      </c>
      <c r="Y48" s="436">
        <v>0</v>
      </c>
      <c r="Z48" s="436">
        <v>0</v>
      </c>
      <c r="AA48" s="436">
        <v>0</v>
      </c>
      <c r="AB48" s="436">
        <v>0</v>
      </c>
      <c r="AC48" s="436">
        <v>0</v>
      </c>
    </row>
    <row r="49" spans="1:29" s="437" customFormat="1" ht="12.75">
      <c r="A49" s="435">
        <v>2</v>
      </c>
      <c r="B49" s="389" t="s">
        <v>258</v>
      </c>
      <c r="C49" s="388" t="s">
        <v>259</v>
      </c>
      <c r="D49" s="436">
        <v>0</v>
      </c>
      <c r="E49" s="436">
        <v>0</v>
      </c>
      <c r="F49" s="436">
        <v>0</v>
      </c>
      <c r="G49" s="436">
        <v>0</v>
      </c>
      <c r="H49" s="436">
        <v>0</v>
      </c>
      <c r="I49" s="436">
        <v>0</v>
      </c>
      <c r="J49" s="436">
        <v>0</v>
      </c>
      <c r="K49" s="436">
        <v>0</v>
      </c>
      <c r="L49" s="436">
        <v>0</v>
      </c>
      <c r="M49" s="436">
        <v>0</v>
      </c>
      <c r="N49" s="436">
        <v>0</v>
      </c>
      <c r="O49" s="436">
        <v>0</v>
      </c>
      <c r="P49" s="436">
        <v>0</v>
      </c>
      <c r="Q49" s="436">
        <v>0</v>
      </c>
      <c r="R49" s="436">
        <v>0</v>
      </c>
      <c r="S49" s="436">
        <v>0</v>
      </c>
      <c r="T49" s="436">
        <v>0</v>
      </c>
      <c r="U49" s="436">
        <v>0</v>
      </c>
      <c r="V49" s="436">
        <v>0</v>
      </c>
      <c r="W49" s="436">
        <v>0</v>
      </c>
      <c r="X49" s="436">
        <v>0</v>
      </c>
      <c r="Y49" s="436">
        <v>0</v>
      </c>
      <c r="Z49" s="436">
        <v>0</v>
      </c>
      <c r="AA49" s="436">
        <v>0</v>
      </c>
      <c r="AB49" s="436">
        <v>0</v>
      </c>
      <c r="AC49" s="436">
        <v>0</v>
      </c>
    </row>
    <row r="50" spans="1:29" s="437" customFormat="1" ht="12.75">
      <c r="A50" s="438">
        <v>3</v>
      </c>
      <c r="B50" s="439" t="s">
        <v>260</v>
      </c>
      <c r="C50" s="393" t="s">
        <v>261</v>
      </c>
      <c r="D50" s="440">
        <v>0</v>
      </c>
      <c r="E50" s="440">
        <v>0</v>
      </c>
      <c r="F50" s="440">
        <v>0</v>
      </c>
      <c r="G50" s="440">
        <v>0</v>
      </c>
      <c r="H50" s="440">
        <v>0</v>
      </c>
      <c r="I50" s="440">
        <v>0</v>
      </c>
      <c r="J50" s="440">
        <v>0</v>
      </c>
      <c r="K50" s="440">
        <v>0</v>
      </c>
      <c r="L50" s="440">
        <v>0</v>
      </c>
      <c r="M50" s="440">
        <v>0</v>
      </c>
      <c r="N50" s="440">
        <v>0</v>
      </c>
      <c r="O50" s="440">
        <v>0</v>
      </c>
      <c r="P50" s="440">
        <v>0</v>
      </c>
      <c r="Q50" s="440">
        <v>0</v>
      </c>
      <c r="R50" s="440">
        <v>0</v>
      </c>
      <c r="S50" s="440">
        <v>0</v>
      </c>
      <c r="T50" s="440">
        <v>0</v>
      </c>
      <c r="U50" s="440">
        <v>0</v>
      </c>
      <c r="V50" s="440">
        <v>0</v>
      </c>
      <c r="W50" s="440">
        <v>0</v>
      </c>
      <c r="X50" s="440">
        <v>0</v>
      </c>
      <c r="Y50" s="440">
        <v>0</v>
      </c>
      <c r="Z50" s="440">
        <v>0</v>
      </c>
      <c r="AA50" s="440">
        <v>0</v>
      </c>
      <c r="AB50" s="440">
        <v>0</v>
      </c>
      <c r="AC50" s="440">
        <v>0</v>
      </c>
    </row>
    <row r="51" spans="1:29" ht="13.5" customHeight="1">
      <c r="A51" s="176" t="s">
        <v>461</v>
      </c>
      <c r="B51" s="176"/>
      <c r="C51" s="176"/>
      <c r="E51" s="177"/>
      <c r="F51" s="179"/>
      <c r="G51" s="179"/>
      <c r="H51" s="179"/>
      <c r="I51" s="179"/>
      <c r="J51" s="307"/>
      <c r="K51" s="307"/>
      <c r="L51" s="307"/>
      <c r="M51" s="307"/>
      <c r="N51" s="307"/>
      <c r="O51" s="307"/>
      <c r="P51" s="179"/>
      <c r="Q51" s="179"/>
      <c r="R51" s="179"/>
      <c r="V51" s="176" t="s">
        <v>460</v>
      </c>
      <c r="W51" s="176"/>
      <c r="X51" s="176"/>
      <c r="Y51" s="176"/>
      <c r="Z51" s="176"/>
      <c r="AA51" s="176"/>
      <c r="AB51" s="176"/>
      <c r="AC51" s="176"/>
    </row>
    <row r="52" spans="1:29" s="156" customFormat="1" ht="12.75" customHeight="1">
      <c r="A52" s="181" t="s">
        <v>468</v>
      </c>
      <c r="B52" s="181"/>
      <c r="C52" s="181"/>
      <c r="D52" s="403"/>
      <c r="E52" s="182"/>
      <c r="F52" s="404"/>
      <c r="G52" s="404"/>
      <c r="H52" s="404"/>
      <c r="I52" s="404"/>
      <c r="J52" s="181"/>
      <c r="K52" s="181"/>
      <c r="L52" s="181"/>
      <c r="M52" s="181"/>
      <c r="N52" s="181"/>
      <c r="O52" s="181"/>
      <c r="P52" s="404"/>
      <c r="Q52" s="404"/>
      <c r="R52" s="404"/>
      <c r="V52" s="181" t="s">
        <v>445</v>
      </c>
      <c r="W52" s="181"/>
      <c r="X52" s="181"/>
      <c r="Y52" s="181"/>
      <c r="Z52" s="181"/>
      <c r="AA52" s="181"/>
      <c r="AB52" s="181"/>
      <c r="AC52" s="181"/>
    </row>
    <row r="53" spans="1:29" s="156" customFormat="1" ht="12.75" customHeight="1">
      <c r="A53" s="181" t="s">
        <v>469</v>
      </c>
      <c r="B53" s="181"/>
      <c r="C53" s="181"/>
      <c r="D53" s="403"/>
      <c r="E53" s="182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V53" s="181"/>
      <c r="W53" s="181"/>
      <c r="X53" s="181"/>
      <c r="Y53" s="181"/>
      <c r="Z53" s="181"/>
      <c r="AA53" s="181"/>
      <c r="AB53" s="181"/>
      <c r="AC53" s="181"/>
    </row>
    <row r="54" spans="2:28" ht="107.25" customHeight="1">
      <c r="B54" s="566" t="s">
        <v>470</v>
      </c>
      <c r="C54" s="126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Y54" s="258"/>
      <c r="Z54" s="258"/>
      <c r="AA54" s="258"/>
      <c r="AB54" s="258"/>
    </row>
    <row r="55" spans="3:25" ht="12.75">
      <c r="C55" s="441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32"/>
      <c r="T55" s="132"/>
      <c r="U55" s="132"/>
      <c r="V55" s="132"/>
      <c r="W55" s="132"/>
      <c r="X55" s="132"/>
      <c r="Y55" s="132"/>
    </row>
    <row r="56" spans="2:18" ht="12.75">
      <c r="B56" s="187"/>
      <c r="C56" s="187"/>
      <c r="D56" s="187"/>
      <c r="E56" s="187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2:18" ht="12.75">
      <c r="B57" s="187"/>
      <c r="C57" s="187"/>
      <c r="D57" s="187"/>
      <c r="E57" s="187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3:18" ht="12.75">
      <c r="C58" s="441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2:3" ht="12.75">
      <c r="B59" s="156"/>
      <c r="C59" s="441"/>
    </row>
    <row r="60" ht="12.75">
      <c r="C60" s="441"/>
    </row>
    <row r="61" ht="12.75">
      <c r="C61" s="441"/>
    </row>
    <row r="62" ht="12.75">
      <c r="C62" s="441"/>
    </row>
    <row r="63" ht="12.75">
      <c r="C63" s="441"/>
    </row>
    <row r="64" ht="12.75">
      <c r="C64" s="441"/>
    </row>
    <row r="65" ht="12.75">
      <c r="C65" s="441"/>
    </row>
    <row r="66" ht="12.75">
      <c r="C66" s="441"/>
    </row>
    <row r="67" ht="12.75">
      <c r="C67" s="441"/>
    </row>
    <row r="68" ht="12.75">
      <c r="C68" s="441"/>
    </row>
    <row r="69" ht="12.75">
      <c r="C69" s="441"/>
    </row>
    <row r="70" ht="12.75">
      <c r="C70" s="441"/>
    </row>
    <row r="75" spans="6:25" ht="12.75"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</row>
  </sheetData>
  <sheetProtection/>
  <mergeCells count="39">
    <mergeCell ref="F75:Y75"/>
    <mergeCell ref="A53:C53"/>
    <mergeCell ref="V53:AC53"/>
    <mergeCell ref="J51:O51"/>
    <mergeCell ref="J52:O52"/>
    <mergeCell ref="A51:C51"/>
    <mergeCell ref="V51:AC51"/>
    <mergeCell ref="A52:C52"/>
    <mergeCell ref="V52:AC52"/>
    <mergeCell ref="Z8:AA9"/>
    <mergeCell ref="AB8:AC9"/>
    <mergeCell ref="H9:I9"/>
    <mergeCell ref="J9:K9"/>
    <mergeCell ref="L9:M9"/>
    <mergeCell ref="N9:O9"/>
    <mergeCell ref="P9:Q9"/>
    <mergeCell ref="R9:S9"/>
    <mergeCell ref="F8:G9"/>
    <mergeCell ref="H8:O8"/>
    <mergeCell ref="P8:S8"/>
    <mergeCell ref="T8:U9"/>
    <mergeCell ref="V8:W9"/>
    <mergeCell ref="X8:Y9"/>
    <mergeCell ref="D5:W5"/>
    <mergeCell ref="Z5:AC5"/>
    <mergeCell ref="Z6:AC6"/>
    <mergeCell ref="A7:A10"/>
    <mergeCell ref="B7:B10"/>
    <mergeCell ref="C7:C10"/>
    <mergeCell ref="D7:D10"/>
    <mergeCell ref="E7:E10"/>
    <mergeCell ref="F7:W7"/>
    <mergeCell ref="X7:AC7"/>
    <mergeCell ref="D1:W1"/>
    <mergeCell ref="D2:W2"/>
    <mergeCell ref="D3:W3"/>
    <mergeCell ref="Z3:AC3"/>
    <mergeCell ref="D4:W4"/>
    <mergeCell ref="Z4:AC4"/>
  </mergeCells>
  <printOptions horizontalCentered="1"/>
  <pageMargins left="0.54" right="0.15" top="0.25" bottom="0.49" header="0.5" footer="0.36"/>
  <pageSetup firstPageNumber="16" useFirstPageNumber="1" horizontalDpi="600" verticalDpi="600" orientation="landscape" paperSize="8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7"/>
  <sheetViews>
    <sheetView showZeros="0" tabSelected="1" zoomScale="130" zoomScaleNormal="130" zoomScalePageLayoutView="0" workbookViewId="0" topLeftCell="A37">
      <selection activeCell="F54" sqref="F54"/>
    </sheetView>
  </sheetViews>
  <sheetFormatPr defaultColWidth="9.140625" defaultRowHeight="12.75"/>
  <cols>
    <col min="1" max="1" width="9.421875" style="275" customWidth="1"/>
    <col min="2" max="2" width="34.28125" style="278" customWidth="1"/>
    <col min="3" max="3" width="6.140625" style="278" customWidth="1"/>
    <col min="4" max="6" width="13.28125" style="278" customWidth="1"/>
    <col min="7" max="7" width="8.7109375" style="278" customWidth="1"/>
    <col min="8" max="8" width="9.28125" style="278" customWidth="1"/>
    <col min="9" max="9" width="13.28125" style="278" customWidth="1"/>
    <col min="10" max="10" width="13.421875" style="278" customWidth="1"/>
    <col min="11" max="11" width="9.140625" style="278" customWidth="1"/>
    <col min="12" max="16384" width="9.140625" style="278" customWidth="1"/>
  </cols>
  <sheetData>
    <row r="1" spans="2:9" ht="16.5" customHeight="1">
      <c r="B1" s="449" t="s">
        <v>33</v>
      </c>
      <c r="C1" s="449"/>
      <c r="D1" s="449"/>
      <c r="E1" s="449"/>
      <c r="I1" s="450"/>
    </row>
    <row r="2" spans="1:22" ht="16.5" customHeight="1">
      <c r="A2" s="451"/>
      <c r="B2" s="452" t="s">
        <v>34</v>
      </c>
      <c r="C2" s="452"/>
      <c r="D2" s="452"/>
      <c r="E2" s="452"/>
      <c r="F2" s="134" t="s">
        <v>37</v>
      </c>
      <c r="G2" s="134"/>
      <c r="V2" s="453"/>
    </row>
    <row r="3" spans="1:7" ht="16.5" customHeight="1">
      <c r="A3" s="181" t="s">
        <v>35</v>
      </c>
      <c r="B3" s="454" t="s">
        <v>36</v>
      </c>
      <c r="C3" s="454"/>
      <c r="D3" s="454"/>
      <c r="E3" s="454"/>
      <c r="F3" s="133"/>
      <c r="G3" s="125"/>
    </row>
    <row r="4" spans="1:9" ht="16.5" customHeight="1">
      <c r="A4" s="181"/>
      <c r="B4" s="449" t="s">
        <v>462</v>
      </c>
      <c r="C4" s="449"/>
      <c r="D4" s="449"/>
      <c r="E4" s="449"/>
      <c r="F4" s="373" t="s">
        <v>441</v>
      </c>
      <c r="G4" s="373"/>
      <c r="H4" s="373"/>
      <c r="I4" s="373"/>
    </row>
    <row r="5" spans="1:8" ht="16.5" customHeight="1">
      <c r="A5" s="181"/>
      <c r="C5" s="455"/>
      <c r="F5" s="133" t="s">
        <v>38</v>
      </c>
      <c r="G5" s="129"/>
      <c r="H5" s="359"/>
    </row>
    <row r="6" spans="3:7" ht="12.75">
      <c r="C6" s="456"/>
      <c r="D6" s="316"/>
      <c r="E6" s="316"/>
      <c r="F6" s="457" t="s">
        <v>405</v>
      </c>
      <c r="G6" s="457"/>
    </row>
    <row r="7" spans="1:7" s="459" customFormat="1" ht="12.75" customHeight="1">
      <c r="A7" s="142" t="s">
        <v>39</v>
      </c>
      <c r="B7" s="142" t="s">
        <v>40</v>
      </c>
      <c r="C7" s="142" t="s">
        <v>41</v>
      </c>
      <c r="D7" s="458" t="s">
        <v>449</v>
      </c>
      <c r="E7" s="458" t="s">
        <v>451</v>
      </c>
      <c r="F7" s="458"/>
      <c r="G7" s="142" t="s">
        <v>42</v>
      </c>
    </row>
    <row r="8" spans="1:7" s="459" customFormat="1" ht="36" customHeight="1">
      <c r="A8" s="140"/>
      <c r="B8" s="142"/>
      <c r="C8" s="142"/>
      <c r="D8" s="458"/>
      <c r="E8" s="460" t="s">
        <v>450</v>
      </c>
      <c r="F8" s="460" t="s">
        <v>43</v>
      </c>
      <c r="G8" s="142"/>
    </row>
    <row r="9" spans="1:14" s="463" customFormat="1" ht="15" customHeight="1">
      <c r="A9" s="378">
        <v>1</v>
      </c>
      <c r="B9" s="378">
        <v>2</v>
      </c>
      <c r="C9" s="378">
        <v>3</v>
      </c>
      <c r="D9" s="461">
        <v>4</v>
      </c>
      <c r="E9" s="461">
        <v>5</v>
      </c>
      <c r="F9" s="462" t="s">
        <v>452</v>
      </c>
      <c r="G9" s="461">
        <v>7</v>
      </c>
      <c r="M9" s="464"/>
      <c r="N9" s="464"/>
    </row>
    <row r="10" spans="1:10" ht="15" customHeight="1">
      <c r="A10" s="465"/>
      <c r="B10" s="466" t="s">
        <v>321</v>
      </c>
      <c r="C10" s="466"/>
      <c r="D10" s="467">
        <v>72486.4245</v>
      </c>
      <c r="E10" s="467">
        <v>72486.4245</v>
      </c>
      <c r="F10" s="468">
        <v>0</v>
      </c>
      <c r="G10" s="469"/>
      <c r="H10" s="470"/>
      <c r="I10" s="471">
        <v>72486.4245</v>
      </c>
      <c r="J10" s="470">
        <f>D10-I10</f>
        <v>0</v>
      </c>
    </row>
    <row r="11" spans="1:10" ht="15" customHeight="1">
      <c r="A11" s="472">
        <v>1</v>
      </c>
      <c r="B11" s="473" t="s">
        <v>46</v>
      </c>
      <c r="C11" s="474" t="s">
        <v>47</v>
      </c>
      <c r="D11" s="468">
        <v>59294.896499999995</v>
      </c>
      <c r="E11" s="468">
        <v>59363.366599999994</v>
      </c>
      <c r="F11" s="468">
        <v>-68.47009999999864</v>
      </c>
      <c r="G11" s="475"/>
      <c r="H11" s="470"/>
      <c r="I11" s="475">
        <v>59294.896499999995</v>
      </c>
      <c r="J11" s="470">
        <f aca="true" t="shared" si="0" ref="J11:J44">D11-I11</f>
        <v>0</v>
      </c>
    </row>
    <row r="12" spans="1:10" ht="15" customHeight="1">
      <c r="A12" s="476" t="s">
        <v>48</v>
      </c>
      <c r="B12" s="477" t="s">
        <v>49</v>
      </c>
      <c r="C12" s="478" t="s">
        <v>50</v>
      </c>
      <c r="D12" s="479">
        <v>46347.40299999999</v>
      </c>
      <c r="E12" s="479">
        <v>46429.21549999999</v>
      </c>
      <c r="F12" s="479">
        <v>-81.8125</v>
      </c>
      <c r="G12" s="475"/>
      <c r="H12" s="470"/>
      <c r="I12" s="475">
        <v>46347.40299999999</v>
      </c>
      <c r="J12" s="470">
        <f t="shared" si="0"/>
        <v>0</v>
      </c>
    </row>
    <row r="13" spans="1:10" ht="15" customHeight="1">
      <c r="A13" s="480" t="s">
        <v>51</v>
      </c>
      <c r="B13" s="481" t="s">
        <v>52</v>
      </c>
      <c r="C13" s="482" t="s">
        <v>53</v>
      </c>
      <c r="D13" s="483">
        <v>11246.5429</v>
      </c>
      <c r="E13" s="483">
        <v>11253.663499999999</v>
      </c>
      <c r="F13" s="483">
        <v>-7.120599999998376</v>
      </c>
      <c r="G13" s="475"/>
      <c r="H13" s="470"/>
      <c r="I13" s="475">
        <v>11246.542899999999</v>
      </c>
      <c r="J13" s="470">
        <f t="shared" si="0"/>
        <v>0</v>
      </c>
    </row>
    <row r="14" spans="1:10" ht="15" customHeight="1">
      <c r="A14" s="480" t="s">
        <v>54</v>
      </c>
      <c r="B14" s="481" t="s">
        <v>55</v>
      </c>
      <c r="C14" s="482" t="s">
        <v>56</v>
      </c>
      <c r="D14" s="483">
        <v>4574.433600000001</v>
      </c>
      <c r="E14" s="483">
        <v>4576.338199999999</v>
      </c>
      <c r="F14" s="483">
        <v>-1.9045999999980268</v>
      </c>
      <c r="G14" s="475"/>
      <c r="H14" s="470"/>
      <c r="I14" s="475">
        <v>4574.433599999999</v>
      </c>
      <c r="J14" s="470">
        <f t="shared" si="0"/>
        <v>0</v>
      </c>
    </row>
    <row r="15" spans="1:10" ht="15" customHeight="1">
      <c r="A15" s="480" t="s">
        <v>65</v>
      </c>
      <c r="B15" s="481" t="s">
        <v>66</v>
      </c>
      <c r="C15" s="482" t="s">
        <v>67</v>
      </c>
      <c r="D15" s="483">
        <v>6672.109299999999</v>
      </c>
      <c r="E15" s="483">
        <v>6677.3252999999995</v>
      </c>
      <c r="F15" s="483">
        <v>-5.216000000000349</v>
      </c>
      <c r="G15" s="475"/>
      <c r="H15" s="470"/>
      <c r="I15" s="475">
        <v>6672.109299999999</v>
      </c>
      <c r="J15" s="470">
        <f t="shared" si="0"/>
        <v>0</v>
      </c>
    </row>
    <row r="16" spans="1:10" ht="15" customHeight="1">
      <c r="A16" s="480" t="s">
        <v>68</v>
      </c>
      <c r="B16" s="481" t="s">
        <v>69</v>
      </c>
      <c r="C16" s="482" t="s">
        <v>8</v>
      </c>
      <c r="D16" s="483">
        <v>35100.86009999999</v>
      </c>
      <c r="E16" s="483">
        <v>35175.551999999996</v>
      </c>
      <c r="F16" s="483">
        <v>-74.69190000000526</v>
      </c>
      <c r="G16" s="475"/>
      <c r="H16" s="470"/>
      <c r="I16" s="475">
        <v>35100.86009999999</v>
      </c>
      <c r="J16" s="470">
        <f t="shared" si="0"/>
        <v>0</v>
      </c>
    </row>
    <row r="17" spans="1:10" ht="15" customHeight="1">
      <c r="A17" s="476" t="s">
        <v>70</v>
      </c>
      <c r="B17" s="477" t="s">
        <v>71</v>
      </c>
      <c r="C17" s="478" t="s">
        <v>72</v>
      </c>
      <c r="D17" s="479">
        <v>11555.964199999999</v>
      </c>
      <c r="E17" s="479">
        <v>11555.964199999999</v>
      </c>
      <c r="F17" s="479">
        <v>0</v>
      </c>
      <c r="G17" s="475"/>
      <c r="H17" s="470"/>
      <c r="I17" s="475">
        <v>11555.964199999999</v>
      </c>
      <c r="J17" s="470">
        <f t="shared" si="0"/>
        <v>0</v>
      </c>
    </row>
    <row r="18" spans="1:10" ht="15" customHeight="1">
      <c r="A18" s="480" t="s">
        <v>73</v>
      </c>
      <c r="B18" s="481" t="s">
        <v>74</v>
      </c>
      <c r="C18" s="482" t="s">
        <v>75</v>
      </c>
      <c r="D18" s="483">
        <v>4231.0779999999995</v>
      </c>
      <c r="E18" s="483">
        <v>4231.078</v>
      </c>
      <c r="F18" s="483">
        <v>0</v>
      </c>
      <c r="G18" s="475"/>
      <c r="H18" s="470"/>
      <c r="I18" s="475">
        <v>4231.078</v>
      </c>
      <c r="J18" s="470">
        <f t="shared" si="0"/>
        <v>0</v>
      </c>
    </row>
    <row r="19" spans="1:10" ht="15" customHeight="1">
      <c r="A19" s="480" t="s">
        <v>76</v>
      </c>
      <c r="B19" s="481" t="s">
        <v>77</v>
      </c>
      <c r="C19" s="482" t="s">
        <v>78</v>
      </c>
      <c r="D19" s="483">
        <v>7324.8862</v>
      </c>
      <c r="E19" s="483">
        <v>7324.886199999999</v>
      </c>
      <c r="F19" s="483">
        <v>0</v>
      </c>
      <c r="G19" s="475"/>
      <c r="H19" s="470"/>
      <c r="I19" s="475">
        <v>7324.886199999999</v>
      </c>
      <c r="J19" s="470">
        <f t="shared" si="0"/>
        <v>0</v>
      </c>
    </row>
    <row r="20" spans="1:10" ht="15" customHeight="1">
      <c r="A20" s="480" t="s">
        <v>79</v>
      </c>
      <c r="B20" s="481" t="s">
        <v>80</v>
      </c>
      <c r="C20" s="482" t="s">
        <v>81</v>
      </c>
      <c r="D20" s="483">
        <v>0</v>
      </c>
      <c r="E20" s="483">
        <v>0</v>
      </c>
      <c r="F20" s="483">
        <v>0</v>
      </c>
      <c r="G20" s="475"/>
      <c r="H20" s="470"/>
      <c r="I20" s="475">
        <v>0</v>
      </c>
      <c r="J20" s="470">
        <f t="shared" si="0"/>
        <v>0</v>
      </c>
    </row>
    <row r="21" spans="1:10" ht="15" customHeight="1">
      <c r="A21" s="476" t="s">
        <v>82</v>
      </c>
      <c r="B21" s="477" t="s">
        <v>83</v>
      </c>
      <c r="C21" s="478" t="s">
        <v>23</v>
      </c>
      <c r="D21" s="479">
        <v>476.91490000000005</v>
      </c>
      <c r="E21" s="479">
        <v>477.7091</v>
      </c>
      <c r="F21" s="479">
        <v>-0.7941999999999325</v>
      </c>
      <c r="G21" s="475"/>
      <c r="H21" s="470"/>
      <c r="I21" s="475">
        <v>476.9149</v>
      </c>
      <c r="J21" s="470">
        <f t="shared" si="0"/>
        <v>0</v>
      </c>
    </row>
    <row r="22" spans="1:10" ht="15" customHeight="1">
      <c r="A22" s="476" t="s">
        <v>84</v>
      </c>
      <c r="B22" s="477" t="s">
        <v>85</v>
      </c>
      <c r="C22" s="478" t="s">
        <v>86</v>
      </c>
      <c r="D22" s="479">
        <v>0</v>
      </c>
      <c r="E22" s="479">
        <v>0</v>
      </c>
      <c r="F22" s="479">
        <v>0</v>
      </c>
      <c r="G22" s="475"/>
      <c r="H22" s="470"/>
      <c r="I22" s="475">
        <v>0</v>
      </c>
      <c r="J22" s="470">
        <f t="shared" si="0"/>
        <v>0</v>
      </c>
    </row>
    <row r="23" spans="1:10" ht="15" customHeight="1">
      <c r="A23" s="476" t="s">
        <v>87</v>
      </c>
      <c r="B23" s="477" t="s">
        <v>88</v>
      </c>
      <c r="C23" s="478" t="s">
        <v>5</v>
      </c>
      <c r="D23" s="479">
        <v>914.6144</v>
      </c>
      <c r="E23" s="479">
        <v>900.4778</v>
      </c>
      <c r="F23" s="479">
        <v>14.136600000000044</v>
      </c>
      <c r="G23" s="475"/>
      <c r="H23" s="470"/>
      <c r="I23" s="475">
        <v>914.6143999999999</v>
      </c>
      <c r="J23" s="470">
        <f t="shared" si="0"/>
        <v>0</v>
      </c>
    </row>
    <row r="24" spans="1:10" ht="15" customHeight="1">
      <c r="A24" s="472">
        <v>2</v>
      </c>
      <c r="B24" s="473" t="s">
        <v>89</v>
      </c>
      <c r="C24" s="474" t="s">
        <v>90</v>
      </c>
      <c r="D24" s="468">
        <v>13191.528</v>
      </c>
      <c r="E24" s="468">
        <v>13123.057900000002</v>
      </c>
      <c r="F24" s="468">
        <v>68.47009999999864</v>
      </c>
      <c r="G24" s="475"/>
      <c r="H24" s="470"/>
      <c r="I24" s="475">
        <v>13191.528</v>
      </c>
      <c r="J24" s="470">
        <f t="shared" si="0"/>
        <v>0</v>
      </c>
    </row>
    <row r="25" spans="1:10" ht="15" customHeight="1">
      <c r="A25" s="472" t="s">
        <v>91</v>
      </c>
      <c r="B25" s="473" t="s">
        <v>32</v>
      </c>
      <c r="C25" s="474" t="s">
        <v>92</v>
      </c>
      <c r="D25" s="468">
        <v>1813.5166999999997</v>
      </c>
      <c r="E25" s="468">
        <v>1808.0644</v>
      </c>
      <c r="F25" s="468">
        <v>5.4522999999996955</v>
      </c>
      <c r="G25" s="475"/>
      <c r="H25" s="470"/>
      <c r="I25" s="475">
        <v>1813.5167000000001</v>
      </c>
      <c r="J25" s="470">
        <f t="shared" si="0"/>
        <v>0</v>
      </c>
    </row>
    <row r="26" spans="1:10" ht="15" customHeight="1">
      <c r="A26" s="480" t="s">
        <v>93</v>
      </c>
      <c r="B26" s="481" t="s">
        <v>94</v>
      </c>
      <c r="C26" s="482" t="s">
        <v>24</v>
      </c>
      <c r="D26" s="483">
        <v>1694.4138999999998</v>
      </c>
      <c r="E26" s="483">
        <v>1690.0267</v>
      </c>
      <c r="F26" s="483">
        <v>4.387199999999893</v>
      </c>
      <c r="G26" s="475"/>
      <c r="H26" s="470"/>
      <c r="I26" s="475">
        <v>1694.4139</v>
      </c>
      <c r="J26" s="470">
        <f t="shared" si="0"/>
        <v>0</v>
      </c>
    </row>
    <row r="27" spans="1:10" ht="15" customHeight="1">
      <c r="A27" s="480" t="s">
        <v>95</v>
      </c>
      <c r="B27" s="481" t="s">
        <v>96</v>
      </c>
      <c r="C27" s="482" t="s">
        <v>97</v>
      </c>
      <c r="D27" s="483">
        <v>119.10279999999999</v>
      </c>
      <c r="E27" s="483">
        <v>118.0377</v>
      </c>
      <c r="F27" s="483">
        <v>1.0650999999999868</v>
      </c>
      <c r="G27" s="475"/>
      <c r="H27" s="470"/>
      <c r="I27" s="475">
        <v>119.1028</v>
      </c>
      <c r="J27" s="470">
        <f t="shared" si="0"/>
        <v>0</v>
      </c>
    </row>
    <row r="28" spans="1:10" ht="15" customHeight="1">
      <c r="A28" s="472" t="s">
        <v>98</v>
      </c>
      <c r="B28" s="473" t="s">
        <v>99</v>
      </c>
      <c r="C28" s="474" t="s">
        <v>100</v>
      </c>
      <c r="D28" s="468">
        <v>9763.3528</v>
      </c>
      <c r="E28" s="468">
        <v>9714.923900000002</v>
      </c>
      <c r="F28" s="468">
        <v>48.428899999998976</v>
      </c>
      <c r="G28" s="475"/>
      <c r="H28" s="470"/>
      <c r="I28" s="475">
        <v>9763.3528</v>
      </c>
      <c r="J28" s="470">
        <f t="shared" si="0"/>
        <v>0</v>
      </c>
    </row>
    <row r="29" spans="1:10" ht="15" customHeight="1">
      <c r="A29" s="480" t="s">
        <v>101</v>
      </c>
      <c r="B29" s="481" t="s">
        <v>102</v>
      </c>
      <c r="C29" s="482" t="s">
        <v>30</v>
      </c>
      <c r="D29" s="502">
        <v>11.9269</v>
      </c>
      <c r="E29" s="502">
        <v>11.902899999999999</v>
      </c>
      <c r="F29" s="502">
        <v>0.02400000000000091</v>
      </c>
      <c r="G29" s="475"/>
      <c r="H29" s="470"/>
      <c r="I29" s="475">
        <v>11.9269</v>
      </c>
      <c r="J29" s="470">
        <f t="shared" si="0"/>
        <v>0</v>
      </c>
    </row>
    <row r="30" spans="1:10" ht="15" customHeight="1">
      <c r="A30" s="480" t="s">
        <v>103</v>
      </c>
      <c r="B30" s="481" t="s">
        <v>104</v>
      </c>
      <c r="C30" s="482" t="s">
        <v>105</v>
      </c>
      <c r="D30" s="483">
        <v>6398.9609</v>
      </c>
      <c r="E30" s="483">
        <v>6398.9609</v>
      </c>
      <c r="F30" s="483">
        <v>0</v>
      </c>
      <c r="G30" s="475"/>
      <c r="H30" s="470"/>
      <c r="I30" s="475">
        <v>6398.9609</v>
      </c>
      <c r="J30" s="470">
        <f t="shared" si="0"/>
        <v>0</v>
      </c>
    </row>
    <row r="31" spans="1:10" ht="15" customHeight="1">
      <c r="A31" s="480" t="s">
        <v>106</v>
      </c>
      <c r="B31" s="481" t="s">
        <v>107</v>
      </c>
      <c r="C31" s="482" t="s">
        <v>108</v>
      </c>
      <c r="D31" s="483">
        <v>861.1832</v>
      </c>
      <c r="E31" s="483">
        <v>861.1288000000001</v>
      </c>
      <c r="F31" s="483">
        <v>0.0543999999999869</v>
      </c>
      <c r="G31" s="475"/>
      <c r="H31" s="470"/>
      <c r="I31" s="475">
        <v>861.1832</v>
      </c>
      <c r="J31" s="470">
        <f t="shared" si="0"/>
        <v>0</v>
      </c>
    </row>
    <row r="32" spans="1:10" ht="15" customHeight="1">
      <c r="A32" s="480" t="s">
        <v>109</v>
      </c>
      <c r="B32" s="481" t="s">
        <v>110</v>
      </c>
      <c r="C32" s="482" t="s">
        <v>111</v>
      </c>
      <c r="D32" s="483">
        <v>122.8022</v>
      </c>
      <c r="E32" s="483">
        <v>122.56219999999999</v>
      </c>
      <c r="F32" s="483">
        <v>0.2400000000000091</v>
      </c>
      <c r="G32" s="475"/>
      <c r="H32" s="470"/>
      <c r="I32" s="475">
        <v>122.8022</v>
      </c>
      <c r="J32" s="470">
        <f t="shared" si="0"/>
        <v>0</v>
      </c>
    </row>
    <row r="33" spans="1:10" ht="15" customHeight="1">
      <c r="A33" s="480" t="s">
        <v>135</v>
      </c>
      <c r="B33" s="481" t="s">
        <v>136</v>
      </c>
      <c r="C33" s="482" t="s">
        <v>137</v>
      </c>
      <c r="D33" s="483">
        <v>503.5813</v>
      </c>
      <c r="E33" s="483">
        <v>468.10859999999997</v>
      </c>
      <c r="F33" s="483">
        <v>35.47270000000003</v>
      </c>
      <c r="G33" s="475"/>
      <c r="H33" s="470"/>
      <c r="I33" s="475">
        <v>503.5813</v>
      </c>
      <c r="J33" s="470">
        <f t="shared" si="0"/>
        <v>0</v>
      </c>
    </row>
    <row r="34" spans="1:10" ht="15" customHeight="1">
      <c r="A34" s="480" t="s">
        <v>143</v>
      </c>
      <c r="B34" s="481" t="s">
        <v>144</v>
      </c>
      <c r="C34" s="482" t="s">
        <v>145</v>
      </c>
      <c r="D34" s="483">
        <v>1864.8983000000003</v>
      </c>
      <c r="E34" s="483">
        <v>1852.2605000000003</v>
      </c>
      <c r="F34" s="483">
        <v>12.63779999999997</v>
      </c>
      <c r="G34" s="475"/>
      <c r="H34" s="470"/>
      <c r="I34" s="475">
        <v>1864.8983000000003</v>
      </c>
      <c r="J34" s="470">
        <f t="shared" si="0"/>
        <v>0</v>
      </c>
    </row>
    <row r="35" spans="1:10" ht="15" customHeight="1">
      <c r="A35" s="480" t="s">
        <v>173</v>
      </c>
      <c r="B35" s="481" t="s">
        <v>174</v>
      </c>
      <c r="C35" s="482" t="s">
        <v>29</v>
      </c>
      <c r="D35" s="502">
        <v>78.43159999999999</v>
      </c>
      <c r="E35" s="502">
        <v>78.46470000000001</v>
      </c>
      <c r="F35" s="501">
        <v>-0.03310000000001878</v>
      </c>
      <c r="G35" s="475"/>
      <c r="H35" s="470"/>
      <c r="I35" s="475">
        <v>78.4316</v>
      </c>
      <c r="J35" s="470">
        <f t="shared" si="0"/>
        <v>0</v>
      </c>
    </row>
    <row r="36" spans="1:10" ht="15" customHeight="1">
      <c r="A36" s="480" t="s">
        <v>175</v>
      </c>
      <c r="B36" s="481" t="s">
        <v>176</v>
      </c>
      <c r="C36" s="482" t="s">
        <v>28</v>
      </c>
      <c r="D36" s="483">
        <v>3.4377999999999993</v>
      </c>
      <c r="E36" s="483">
        <v>3.4377999999999993</v>
      </c>
      <c r="F36" s="483">
        <v>0</v>
      </c>
      <c r="G36" s="475"/>
      <c r="H36" s="470"/>
      <c r="I36" s="475">
        <v>3.4377999999999993</v>
      </c>
      <c r="J36" s="470">
        <f t="shared" si="0"/>
        <v>0</v>
      </c>
    </row>
    <row r="37" spans="1:10" ht="15" customHeight="1">
      <c r="A37" s="480" t="s">
        <v>177</v>
      </c>
      <c r="B37" s="481" t="s">
        <v>178</v>
      </c>
      <c r="C37" s="482" t="s">
        <v>22</v>
      </c>
      <c r="D37" s="483">
        <v>111.18209999999998</v>
      </c>
      <c r="E37" s="483">
        <v>96.4032</v>
      </c>
      <c r="F37" s="483">
        <v>14.778899999999979</v>
      </c>
      <c r="G37" s="475"/>
      <c r="H37" s="470"/>
      <c r="I37" s="475">
        <v>111.18209999999999</v>
      </c>
      <c r="J37" s="470">
        <f t="shared" si="0"/>
        <v>0</v>
      </c>
    </row>
    <row r="38" spans="1:10" ht="15" customHeight="1">
      <c r="A38" s="480" t="s">
        <v>179</v>
      </c>
      <c r="B38" s="481" t="s">
        <v>180</v>
      </c>
      <c r="C38" s="482" t="s">
        <v>27</v>
      </c>
      <c r="D38" s="483">
        <v>874.8540999999999</v>
      </c>
      <c r="E38" s="483">
        <v>875.0109999999997</v>
      </c>
      <c r="F38" s="483">
        <v>-0.15689999999983684</v>
      </c>
      <c r="G38" s="475"/>
      <c r="H38" s="470"/>
      <c r="I38" s="475">
        <v>874.8540999999998</v>
      </c>
      <c r="J38" s="470">
        <f t="shared" si="0"/>
        <v>0</v>
      </c>
    </row>
    <row r="39" spans="1:10" ht="15" customHeight="1">
      <c r="A39" s="480" t="s">
        <v>181</v>
      </c>
      <c r="B39" s="481" t="s">
        <v>182</v>
      </c>
      <c r="C39" s="482" t="s">
        <v>183</v>
      </c>
      <c r="D39" s="483">
        <v>546.7529000000001</v>
      </c>
      <c r="E39" s="483">
        <v>546.7529</v>
      </c>
      <c r="F39" s="483">
        <v>0</v>
      </c>
      <c r="G39" s="475"/>
      <c r="H39" s="470"/>
      <c r="I39" s="475">
        <v>546.7529</v>
      </c>
      <c r="J39" s="470">
        <f t="shared" si="0"/>
        <v>0</v>
      </c>
    </row>
    <row r="40" spans="1:10" ht="15" customHeight="1">
      <c r="A40" s="480" t="s">
        <v>184</v>
      </c>
      <c r="B40" s="484" t="s">
        <v>185</v>
      </c>
      <c r="C40" s="482" t="s">
        <v>186</v>
      </c>
      <c r="D40" s="483">
        <v>0</v>
      </c>
      <c r="E40" s="483">
        <v>0</v>
      </c>
      <c r="F40" s="483">
        <v>0</v>
      </c>
      <c r="G40" s="475"/>
      <c r="H40" s="470"/>
      <c r="I40" s="475">
        <v>0</v>
      </c>
      <c r="J40" s="470">
        <f t="shared" si="0"/>
        <v>0</v>
      </c>
    </row>
    <row r="41" spans="1:10" ht="15" customHeight="1">
      <c r="A41" s="472">
        <v>3</v>
      </c>
      <c r="B41" s="473" t="s">
        <v>187</v>
      </c>
      <c r="C41" s="474" t="s">
        <v>188</v>
      </c>
      <c r="D41" s="483">
        <v>0</v>
      </c>
      <c r="E41" s="483">
        <v>0</v>
      </c>
      <c r="F41" s="483">
        <v>0</v>
      </c>
      <c r="G41" s="475"/>
      <c r="H41" s="470"/>
      <c r="I41" s="475">
        <v>0</v>
      </c>
      <c r="J41" s="470">
        <f t="shared" si="0"/>
        <v>0</v>
      </c>
    </row>
    <row r="42" spans="1:10" ht="15" customHeight="1">
      <c r="A42" s="480" t="s">
        <v>189</v>
      </c>
      <c r="B42" s="484" t="s">
        <v>190</v>
      </c>
      <c r="C42" s="482" t="s">
        <v>191</v>
      </c>
      <c r="D42" s="483">
        <v>0</v>
      </c>
      <c r="E42" s="483">
        <v>0</v>
      </c>
      <c r="F42" s="483">
        <v>0</v>
      </c>
      <c r="G42" s="475"/>
      <c r="H42" s="470"/>
      <c r="I42" s="475">
        <v>0</v>
      </c>
      <c r="J42" s="470">
        <f t="shared" si="0"/>
        <v>0</v>
      </c>
    </row>
    <row r="43" spans="1:10" ht="15" customHeight="1">
      <c r="A43" s="480" t="s">
        <v>192</v>
      </c>
      <c r="B43" s="484" t="s">
        <v>193</v>
      </c>
      <c r="C43" s="482" t="s">
        <v>194</v>
      </c>
      <c r="D43" s="483">
        <v>0</v>
      </c>
      <c r="E43" s="483">
        <v>0</v>
      </c>
      <c r="F43" s="483">
        <v>0</v>
      </c>
      <c r="G43" s="475"/>
      <c r="H43" s="470"/>
      <c r="I43" s="475">
        <v>0</v>
      </c>
      <c r="J43" s="470">
        <f t="shared" si="0"/>
        <v>0</v>
      </c>
    </row>
    <row r="44" spans="1:10" ht="15" customHeight="1">
      <c r="A44" s="485" t="s">
        <v>195</v>
      </c>
      <c r="B44" s="486" t="s">
        <v>196</v>
      </c>
      <c r="C44" s="487" t="s">
        <v>197</v>
      </c>
      <c r="D44" s="488">
        <v>0</v>
      </c>
      <c r="E44" s="488">
        <v>0</v>
      </c>
      <c r="F44" s="488">
        <v>0</v>
      </c>
      <c r="G44" s="489"/>
      <c r="H44" s="470"/>
      <c r="I44" s="489">
        <v>0</v>
      </c>
      <c r="J44" s="470">
        <f t="shared" si="0"/>
        <v>0</v>
      </c>
    </row>
    <row r="45" spans="1:11" s="491" customFormat="1" ht="16.5" customHeight="1">
      <c r="A45" s="447" t="s">
        <v>464</v>
      </c>
      <c r="B45" s="447"/>
      <c r="C45" s="448"/>
      <c r="D45" s="447" t="s">
        <v>463</v>
      </c>
      <c r="E45" s="447"/>
      <c r="F45" s="447"/>
      <c r="G45" s="447"/>
      <c r="H45" s="490"/>
      <c r="I45" s="490"/>
      <c r="J45" s="490"/>
      <c r="K45" s="490"/>
    </row>
    <row r="46" spans="1:12" s="491" customFormat="1" ht="12.75" customHeight="1">
      <c r="A46" s="181" t="s">
        <v>468</v>
      </c>
      <c r="B46" s="181"/>
      <c r="C46" s="182"/>
      <c r="D46" s="181" t="s">
        <v>445</v>
      </c>
      <c r="E46" s="181"/>
      <c r="F46" s="181"/>
      <c r="G46" s="181"/>
      <c r="H46" s="492"/>
      <c r="I46" s="492"/>
      <c r="J46" s="492"/>
      <c r="K46" s="492"/>
      <c r="L46" s="492"/>
    </row>
    <row r="47" spans="1:11" s="491" customFormat="1" ht="12.75" customHeight="1">
      <c r="A47" s="181" t="s">
        <v>469</v>
      </c>
      <c r="B47" s="181"/>
      <c r="C47" s="181"/>
      <c r="D47" s="493"/>
      <c r="E47" s="186"/>
      <c r="F47" s="186"/>
      <c r="G47" s="186"/>
      <c r="H47" s="494"/>
      <c r="I47" s="494"/>
      <c r="J47" s="494"/>
      <c r="K47" s="494"/>
    </row>
    <row r="48" spans="1:7" ht="93" customHeight="1">
      <c r="A48" s="495"/>
      <c r="B48" s="570" t="s">
        <v>474</v>
      </c>
      <c r="C48" s="496"/>
      <c r="D48" s="496"/>
      <c r="E48" s="496"/>
      <c r="F48" s="496"/>
      <c r="G48" s="496"/>
    </row>
    <row r="49" spans="1:12" ht="12.75">
      <c r="A49" s="497"/>
      <c r="B49" s="496"/>
      <c r="C49" s="496"/>
      <c r="D49" s="496"/>
      <c r="E49" s="496"/>
      <c r="F49" s="496"/>
      <c r="G49" s="496"/>
      <c r="H49" s="498"/>
      <c r="I49" s="498"/>
      <c r="J49" s="498"/>
      <c r="K49" s="498"/>
      <c r="L49" s="498"/>
    </row>
    <row r="50" spans="8:12" ht="12.75">
      <c r="H50" s="499"/>
      <c r="I50" s="499"/>
      <c r="J50" s="499"/>
      <c r="K50" s="499"/>
      <c r="L50" s="499"/>
    </row>
    <row r="51" spans="8:12" ht="12.75">
      <c r="H51" s="499"/>
      <c r="I51" s="499"/>
      <c r="J51" s="499"/>
      <c r="K51" s="499"/>
      <c r="L51" s="499"/>
    </row>
    <row r="57" s="304" customFormat="1" ht="12.75">
      <c r="A57" s="500"/>
    </row>
  </sheetData>
  <sheetProtection/>
  <mergeCells count="23">
    <mergeCell ref="H51:L51"/>
    <mergeCell ref="H49:L49"/>
    <mergeCell ref="F6:G6"/>
    <mergeCell ref="A7:A8"/>
    <mergeCell ref="B7:B8"/>
    <mergeCell ref="C7:C8"/>
    <mergeCell ref="A47:C47"/>
    <mergeCell ref="H50:L50"/>
    <mergeCell ref="M9:N9"/>
    <mergeCell ref="D7:D8"/>
    <mergeCell ref="E7:F7"/>
    <mergeCell ref="G7:G8"/>
    <mergeCell ref="B3:E3"/>
    <mergeCell ref="B4:E4"/>
    <mergeCell ref="B1:E1"/>
    <mergeCell ref="B2:E2"/>
    <mergeCell ref="A46:B46"/>
    <mergeCell ref="D46:G46"/>
    <mergeCell ref="F4:I4"/>
    <mergeCell ref="E47:G47"/>
    <mergeCell ref="A45:B45"/>
    <mergeCell ref="D45:G45"/>
    <mergeCell ref="A3:A5"/>
  </mergeCells>
  <printOptions horizontalCentered="1"/>
  <pageMargins left="0.5" right="0.0393700787401575" top="0.23" bottom="0.39" header="0.37" footer="0.17"/>
  <pageSetup firstPageNumber="18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59"/>
  <sheetViews>
    <sheetView zoomScale="85" zoomScaleNormal="85" zoomScalePageLayoutView="0" workbookViewId="0" topLeftCell="A25">
      <selection activeCell="B49" sqref="B49"/>
    </sheetView>
  </sheetViews>
  <sheetFormatPr defaultColWidth="9.140625" defaultRowHeight="12.75"/>
  <cols>
    <col min="1" max="1" width="5.7109375" style="275" bestFit="1" customWidth="1"/>
    <col min="2" max="2" width="43.8515625" style="278" customWidth="1"/>
    <col min="3" max="3" width="9.7109375" style="278" customWidth="1"/>
    <col min="4" max="5" width="18.421875" style="278" customWidth="1"/>
    <col min="6" max="7" width="14.7109375" style="278" customWidth="1"/>
    <col min="8" max="8" width="18.28125" style="278" customWidth="1"/>
    <col min="9" max="9" width="14.7109375" style="278" customWidth="1"/>
    <col min="10" max="10" width="14.00390625" style="278" customWidth="1"/>
    <col min="11" max="11" width="15.57421875" style="278" customWidth="1"/>
    <col min="12" max="12" width="21.57421875" style="278" customWidth="1"/>
    <col min="13" max="13" width="13.140625" style="278" customWidth="1"/>
    <col min="14" max="14" width="13.28125" style="278" customWidth="1"/>
    <col min="15" max="15" width="13.140625" style="278" customWidth="1"/>
    <col min="16" max="16384" width="9.140625" style="278" customWidth="1"/>
  </cols>
  <sheetData>
    <row r="1" spans="1:14" ht="15.75">
      <c r="A1" s="505"/>
      <c r="B1" s="506"/>
      <c r="C1" s="310"/>
      <c r="D1" s="127" t="s">
        <v>33</v>
      </c>
      <c r="E1" s="127"/>
      <c r="F1" s="127"/>
      <c r="G1" s="127"/>
      <c r="H1" s="127"/>
      <c r="I1" s="127"/>
      <c r="J1" s="127"/>
      <c r="K1" s="507"/>
      <c r="L1" s="507"/>
      <c r="M1" s="507"/>
      <c r="N1" s="507"/>
    </row>
    <row r="2" spans="1:14" ht="12" customHeight="1">
      <c r="A2" s="505"/>
      <c r="B2" s="506"/>
      <c r="C2" s="310"/>
      <c r="D2" s="130" t="s">
        <v>227</v>
      </c>
      <c r="E2" s="130"/>
      <c r="F2" s="130"/>
      <c r="G2" s="130"/>
      <c r="H2" s="130"/>
      <c r="I2" s="130"/>
      <c r="J2" s="130"/>
      <c r="K2" s="128" t="s">
        <v>322</v>
      </c>
      <c r="L2" s="508"/>
      <c r="N2" s="509"/>
    </row>
    <row r="3" spans="1:14" ht="18.75" customHeight="1">
      <c r="A3" s="505"/>
      <c r="B3" s="510" t="s">
        <v>323</v>
      </c>
      <c r="C3" s="310"/>
      <c r="D3" s="127" t="s">
        <v>324</v>
      </c>
      <c r="E3" s="127"/>
      <c r="F3" s="127"/>
      <c r="G3" s="127"/>
      <c r="H3" s="127"/>
      <c r="I3" s="127"/>
      <c r="J3" s="127"/>
      <c r="K3" s="373" t="s">
        <v>443</v>
      </c>
      <c r="L3" s="373"/>
      <c r="M3" s="373"/>
      <c r="N3" s="373"/>
    </row>
    <row r="4" spans="1:14" ht="15" customHeight="1">
      <c r="A4" s="505"/>
      <c r="B4" s="511"/>
      <c r="C4" s="310"/>
      <c r="D4" s="135" t="s">
        <v>465</v>
      </c>
      <c r="E4" s="135"/>
      <c r="F4" s="135"/>
      <c r="G4" s="135"/>
      <c r="H4" s="135"/>
      <c r="I4" s="135"/>
      <c r="J4" s="135"/>
      <c r="K4" s="129" t="s">
        <v>325</v>
      </c>
      <c r="L4" s="512"/>
      <c r="N4" s="513"/>
    </row>
    <row r="5" spans="2:14" ht="12" customHeight="1">
      <c r="B5" s="491"/>
      <c r="C5" s="277"/>
      <c r="D5" s="514" t="s">
        <v>1</v>
      </c>
      <c r="E5" s="514"/>
      <c r="F5" s="514"/>
      <c r="G5" s="514"/>
      <c r="H5" s="514"/>
      <c r="I5" s="514"/>
      <c r="J5" s="514"/>
      <c r="K5" s="514"/>
      <c r="L5" s="515"/>
      <c r="M5" s="515"/>
      <c r="N5" s="515"/>
    </row>
    <row r="6" spans="3:12" ht="18.75">
      <c r="C6" s="318"/>
      <c r="D6" s="316"/>
      <c r="E6" s="316"/>
      <c r="F6" s="316"/>
      <c r="G6" s="316"/>
      <c r="H6" s="316"/>
      <c r="I6" s="316"/>
      <c r="K6" s="320" t="s">
        <v>230</v>
      </c>
      <c r="L6" s="320"/>
    </row>
    <row r="7" spans="1:12" s="517" customFormat="1" ht="36.75" customHeight="1">
      <c r="A7" s="142" t="s">
        <v>39</v>
      </c>
      <c r="B7" s="142" t="s">
        <v>198</v>
      </c>
      <c r="C7" s="516" t="s">
        <v>41</v>
      </c>
      <c r="D7" s="142" t="s">
        <v>326</v>
      </c>
      <c r="E7" s="142"/>
      <c r="F7" s="142"/>
      <c r="G7" s="142" t="s">
        <v>327</v>
      </c>
      <c r="H7" s="142"/>
      <c r="I7" s="142"/>
      <c r="J7" s="142"/>
      <c r="K7" s="142"/>
      <c r="L7" s="142"/>
    </row>
    <row r="8" spans="1:12" s="517" customFormat="1" ht="14.25" customHeight="1">
      <c r="A8" s="142"/>
      <c r="B8" s="142"/>
      <c r="C8" s="518"/>
      <c r="D8" s="141" t="s">
        <v>328</v>
      </c>
      <c r="E8" s="141" t="s">
        <v>329</v>
      </c>
      <c r="F8" s="141" t="s">
        <v>330</v>
      </c>
      <c r="G8" s="519" t="s">
        <v>331</v>
      </c>
      <c r="H8" s="519"/>
      <c r="I8" s="519"/>
      <c r="J8" s="520" t="s">
        <v>332</v>
      </c>
      <c r="K8" s="520"/>
      <c r="L8" s="520"/>
    </row>
    <row r="9" spans="1:12" s="517" customFormat="1" ht="66" customHeight="1">
      <c r="A9" s="142"/>
      <c r="B9" s="142"/>
      <c r="C9" s="518"/>
      <c r="D9" s="141"/>
      <c r="E9" s="141"/>
      <c r="F9" s="141"/>
      <c r="G9" s="284" t="s">
        <v>333</v>
      </c>
      <c r="H9" s="284" t="s">
        <v>334</v>
      </c>
      <c r="I9" s="284" t="s">
        <v>335</v>
      </c>
      <c r="J9" s="284" t="s">
        <v>333</v>
      </c>
      <c r="K9" s="284" t="s">
        <v>334</v>
      </c>
      <c r="L9" s="284" t="s">
        <v>335</v>
      </c>
    </row>
    <row r="10" spans="1:12" s="524" customFormat="1" ht="15" customHeight="1">
      <c r="A10" s="521">
        <v>1</v>
      </c>
      <c r="B10" s="521">
        <v>2</v>
      </c>
      <c r="C10" s="522">
        <v>3</v>
      </c>
      <c r="D10" s="523">
        <v>4</v>
      </c>
      <c r="E10" s="523">
        <v>5</v>
      </c>
      <c r="F10" s="523" t="s">
        <v>336</v>
      </c>
      <c r="G10" s="523">
        <v>7</v>
      </c>
      <c r="H10" s="523">
        <v>8</v>
      </c>
      <c r="I10" s="523" t="s">
        <v>337</v>
      </c>
      <c r="J10" s="523">
        <v>10</v>
      </c>
      <c r="K10" s="523">
        <v>11</v>
      </c>
      <c r="L10" s="523" t="s">
        <v>338</v>
      </c>
    </row>
    <row r="11" spans="1:14" s="528" customFormat="1" ht="15" customHeight="1">
      <c r="A11" s="525"/>
      <c r="B11" s="526" t="s">
        <v>321</v>
      </c>
      <c r="C11" s="526"/>
      <c r="D11" s="550">
        <v>72486.42</v>
      </c>
      <c r="E11" s="550">
        <v>72486.42</v>
      </c>
      <c r="F11" s="551">
        <v>0</v>
      </c>
      <c r="G11" s="550">
        <v>83.70800000000332</v>
      </c>
      <c r="H11" s="550">
        <v>428.87</v>
      </c>
      <c r="I11" s="551">
        <v>-345.1619999999967</v>
      </c>
      <c r="J11" s="550">
        <v>83.70799999999797</v>
      </c>
      <c r="K11" s="550">
        <v>281.03999999999996</v>
      </c>
      <c r="L11" s="551">
        <v>-197.33200000000198</v>
      </c>
      <c r="M11" s="527"/>
      <c r="N11" s="527"/>
    </row>
    <row r="12" spans="1:14" s="528" customFormat="1" ht="15" customHeight="1">
      <c r="A12" s="529">
        <v>1</v>
      </c>
      <c r="B12" s="530" t="s">
        <v>46</v>
      </c>
      <c r="C12" s="531" t="s">
        <v>47</v>
      </c>
      <c r="D12" s="552">
        <v>59294.9</v>
      </c>
      <c r="E12" s="552">
        <v>57970.799999999996</v>
      </c>
      <c r="F12" s="553">
        <v>1324.1000000000058</v>
      </c>
      <c r="G12" s="552">
        <v>82.67360000000343</v>
      </c>
      <c r="H12" s="552">
        <v>367.29</v>
      </c>
      <c r="I12" s="553">
        <v>-284.6163999999966</v>
      </c>
      <c r="J12" s="552">
        <v>14.203499999997916</v>
      </c>
      <c r="K12" s="552">
        <v>78.55</v>
      </c>
      <c r="L12" s="553">
        <v>-64.34650000000208</v>
      </c>
      <c r="M12" s="527"/>
      <c r="N12" s="527"/>
    </row>
    <row r="13" spans="1:14" s="538" customFormat="1" ht="15" customHeight="1">
      <c r="A13" s="534" t="s">
        <v>48</v>
      </c>
      <c r="B13" s="535" t="s">
        <v>49</v>
      </c>
      <c r="C13" s="536" t="s">
        <v>50</v>
      </c>
      <c r="D13" s="554">
        <v>46347.4</v>
      </c>
      <c r="E13" s="554">
        <v>43880.729999999996</v>
      </c>
      <c r="F13" s="555">
        <v>2466.6700000000055</v>
      </c>
      <c r="G13" s="554">
        <v>81.87940000000344</v>
      </c>
      <c r="H13" s="554">
        <v>365.40000000000003</v>
      </c>
      <c r="I13" s="555">
        <v>-283.5205999999966</v>
      </c>
      <c r="J13" s="554">
        <v>0.06689999999798601</v>
      </c>
      <c r="K13" s="554">
        <v>0</v>
      </c>
      <c r="L13" s="555">
        <v>0.06689999999798601</v>
      </c>
      <c r="M13" s="537"/>
      <c r="N13" s="537"/>
    </row>
    <row r="14" spans="1:14" s="362" customFormat="1" ht="15" customHeight="1">
      <c r="A14" s="539" t="s">
        <v>51</v>
      </c>
      <c r="B14" s="540" t="s">
        <v>52</v>
      </c>
      <c r="C14" s="541" t="s">
        <v>53</v>
      </c>
      <c r="D14" s="556">
        <v>11246.54</v>
      </c>
      <c r="E14" s="556">
        <v>10579.64</v>
      </c>
      <c r="F14" s="557">
        <v>666.9000000000015</v>
      </c>
      <c r="G14" s="556">
        <v>7.120600000000195</v>
      </c>
      <c r="H14" s="556">
        <v>37.86</v>
      </c>
      <c r="I14" s="557">
        <v>-30.739399999999804</v>
      </c>
      <c r="J14" s="556">
        <v>0</v>
      </c>
      <c r="K14" s="556">
        <v>0</v>
      </c>
      <c r="L14" s="557">
        <v>0</v>
      </c>
      <c r="M14" s="544"/>
      <c r="N14" s="544"/>
    </row>
    <row r="15" spans="1:14" s="362" customFormat="1" ht="15" customHeight="1">
      <c r="A15" s="539" t="s">
        <v>54</v>
      </c>
      <c r="B15" s="540" t="s">
        <v>55</v>
      </c>
      <c r="C15" s="541" t="s">
        <v>56</v>
      </c>
      <c r="D15" s="556">
        <v>4574.43</v>
      </c>
      <c r="E15" s="556">
        <v>4391.92</v>
      </c>
      <c r="F15" s="557">
        <v>182.51000000000022</v>
      </c>
      <c r="G15" s="556">
        <v>1.9045999999998457</v>
      </c>
      <c r="H15" s="556">
        <v>9.46</v>
      </c>
      <c r="I15" s="557">
        <v>-7.555400000000155</v>
      </c>
      <c r="J15" s="556">
        <v>0</v>
      </c>
      <c r="K15" s="556">
        <v>0</v>
      </c>
      <c r="L15" s="557">
        <v>0</v>
      </c>
      <c r="M15" s="544"/>
      <c r="N15" s="544"/>
    </row>
    <row r="16" spans="1:14" s="362" customFormat="1" ht="15" customHeight="1">
      <c r="A16" s="539" t="s">
        <v>65</v>
      </c>
      <c r="B16" s="540" t="s">
        <v>66</v>
      </c>
      <c r="C16" s="541" t="s">
        <v>67</v>
      </c>
      <c r="D16" s="556">
        <v>6672.11</v>
      </c>
      <c r="E16" s="556">
        <v>6187.72</v>
      </c>
      <c r="F16" s="557">
        <v>484.3899999999994</v>
      </c>
      <c r="G16" s="556">
        <v>5.216000000000349</v>
      </c>
      <c r="H16" s="556">
        <v>28.4</v>
      </c>
      <c r="I16" s="557">
        <v>-23.18399999999965</v>
      </c>
      <c r="J16" s="556">
        <v>0</v>
      </c>
      <c r="K16" s="556">
        <v>0</v>
      </c>
      <c r="L16" s="557">
        <v>0</v>
      </c>
      <c r="M16" s="544"/>
      <c r="N16" s="544"/>
    </row>
    <row r="17" spans="1:14" s="362" customFormat="1" ht="15" customHeight="1">
      <c r="A17" s="539" t="s">
        <v>68</v>
      </c>
      <c r="B17" s="540" t="s">
        <v>69</v>
      </c>
      <c r="C17" s="541" t="s">
        <v>8</v>
      </c>
      <c r="D17" s="556">
        <v>35100.86</v>
      </c>
      <c r="E17" s="556">
        <v>33301.09</v>
      </c>
      <c r="F17" s="557">
        <v>1799.770000000004</v>
      </c>
      <c r="G17" s="556">
        <v>74.75880000000325</v>
      </c>
      <c r="H17" s="556">
        <v>327.54</v>
      </c>
      <c r="I17" s="557">
        <v>-252.78119999999677</v>
      </c>
      <c r="J17" s="556">
        <v>0.06689999999798601</v>
      </c>
      <c r="K17" s="556">
        <v>0</v>
      </c>
      <c r="L17" s="557">
        <v>0.06689999999798601</v>
      </c>
      <c r="M17" s="544"/>
      <c r="N17" s="544"/>
    </row>
    <row r="18" spans="1:14" s="538" customFormat="1" ht="15" customHeight="1">
      <c r="A18" s="534" t="s">
        <v>70</v>
      </c>
      <c r="B18" s="535" t="s">
        <v>71</v>
      </c>
      <c r="C18" s="536" t="s">
        <v>72</v>
      </c>
      <c r="D18" s="554">
        <v>11555.96</v>
      </c>
      <c r="E18" s="554">
        <v>11516.68</v>
      </c>
      <c r="F18" s="555">
        <v>39.279999999998836</v>
      </c>
      <c r="G18" s="554">
        <v>0</v>
      </c>
      <c r="H18" s="554">
        <v>1.89</v>
      </c>
      <c r="I18" s="555">
        <v>-1.89</v>
      </c>
      <c r="J18" s="554">
        <v>0</v>
      </c>
      <c r="K18" s="554">
        <v>23.4</v>
      </c>
      <c r="L18" s="555">
        <v>-23.4</v>
      </c>
      <c r="M18" s="537"/>
      <c r="N18" s="537"/>
    </row>
    <row r="19" spans="1:14" s="362" customFormat="1" ht="15" customHeight="1">
      <c r="A19" s="539" t="s">
        <v>73</v>
      </c>
      <c r="B19" s="540" t="s">
        <v>74</v>
      </c>
      <c r="C19" s="541" t="s">
        <v>75</v>
      </c>
      <c r="D19" s="556">
        <v>4231.08</v>
      </c>
      <c r="E19" s="556">
        <v>4213.61</v>
      </c>
      <c r="F19" s="557">
        <v>17.470000000000255</v>
      </c>
      <c r="G19" s="556">
        <v>0</v>
      </c>
      <c r="H19" s="556">
        <v>1.89</v>
      </c>
      <c r="I19" s="557">
        <v>-1.89</v>
      </c>
      <c r="J19" s="556">
        <v>0</v>
      </c>
      <c r="K19" s="556">
        <v>0</v>
      </c>
      <c r="L19" s="557">
        <v>0</v>
      </c>
      <c r="M19" s="544"/>
      <c r="N19" s="544"/>
    </row>
    <row r="20" spans="1:14" s="362" customFormat="1" ht="15" customHeight="1">
      <c r="A20" s="539" t="s">
        <v>76</v>
      </c>
      <c r="B20" s="540" t="s">
        <v>77</v>
      </c>
      <c r="C20" s="541" t="s">
        <v>78</v>
      </c>
      <c r="D20" s="556">
        <v>7324.89</v>
      </c>
      <c r="E20" s="556">
        <v>7303.07</v>
      </c>
      <c r="F20" s="557">
        <v>21.82000000000062</v>
      </c>
      <c r="G20" s="556">
        <v>0</v>
      </c>
      <c r="H20" s="556">
        <v>0</v>
      </c>
      <c r="I20" s="557">
        <v>0</v>
      </c>
      <c r="J20" s="556">
        <v>0</v>
      </c>
      <c r="K20" s="556">
        <v>23.4</v>
      </c>
      <c r="L20" s="557">
        <v>-23.4</v>
      </c>
      <c r="M20" s="544"/>
      <c r="N20" s="544"/>
    </row>
    <row r="21" spans="1:14" s="362" customFormat="1" ht="15" customHeight="1">
      <c r="A21" s="539" t="s">
        <v>79</v>
      </c>
      <c r="B21" s="540" t="s">
        <v>80</v>
      </c>
      <c r="C21" s="541" t="s">
        <v>81</v>
      </c>
      <c r="D21" s="556">
        <v>0</v>
      </c>
      <c r="E21" s="556">
        <v>0</v>
      </c>
      <c r="F21" s="557">
        <v>0</v>
      </c>
      <c r="G21" s="556">
        <v>0</v>
      </c>
      <c r="H21" s="556">
        <v>0</v>
      </c>
      <c r="I21" s="557">
        <v>0</v>
      </c>
      <c r="J21" s="556">
        <v>0</v>
      </c>
      <c r="K21" s="556">
        <v>0</v>
      </c>
      <c r="L21" s="557">
        <v>0</v>
      </c>
      <c r="M21" s="544"/>
      <c r="N21" s="544"/>
    </row>
    <row r="22" spans="1:14" s="538" customFormat="1" ht="15" customHeight="1">
      <c r="A22" s="534" t="s">
        <v>82</v>
      </c>
      <c r="B22" s="535" t="s">
        <v>83</v>
      </c>
      <c r="C22" s="536" t="s">
        <v>23</v>
      </c>
      <c r="D22" s="554">
        <v>476.91</v>
      </c>
      <c r="E22" s="554">
        <v>499.35</v>
      </c>
      <c r="F22" s="555">
        <v>-22.439999999999998</v>
      </c>
      <c r="G22" s="554">
        <v>0.7941999999999894</v>
      </c>
      <c r="H22" s="554">
        <v>0</v>
      </c>
      <c r="I22" s="555">
        <v>0.7941999999999894</v>
      </c>
      <c r="J22" s="554">
        <v>0</v>
      </c>
      <c r="K22" s="554">
        <v>3.1</v>
      </c>
      <c r="L22" s="555">
        <v>-3.1</v>
      </c>
      <c r="M22" s="537"/>
      <c r="N22" s="537"/>
    </row>
    <row r="23" spans="1:14" s="538" customFormat="1" ht="15" customHeight="1">
      <c r="A23" s="534" t="s">
        <v>84</v>
      </c>
      <c r="B23" s="535" t="s">
        <v>85</v>
      </c>
      <c r="C23" s="536" t="s">
        <v>86</v>
      </c>
      <c r="D23" s="554">
        <v>0</v>
      </c>
      <c r="E23" s="554">
        <v>0</v>
      </c>
      <c r="F23" s="555">
        <v>0</v>
      </c>
      <c r="G23" s="554">
        <v>0</v>
      </c>
      <c r="H23" s="554">
        <v>0</v>
      </c>
      <c r="I23" s="555">
        <v>0</v>
      </c>
      <c r="J23" s="554">
        <v>0</v>
      </c>
      <c r="K23" s="554">
        <v>0</v>
      </c>
      <c r="L23" s="555">
        <v>0</v>
      </c>
      <c r="M23" s="537"/>
      <c r="N23" s="537"/>
    </row>
    <row r="24" spans="1:14" s="538" customFormat="1" ht="15" customHeight="1">
      <c r="A24" s="534" t="s">
        <v>87</v>
      </c>
      <c r="B24" s="535" t="s">
        <v>88</v>
      </c>
      <c r="C24" s="536" t="s">
        <v>5</v>
      </c>
      <c r="D24" s="554">
        <v>914.61</v>
      </c>
      <c r="E24" s="554">
        <v>2074.04</v>
      </c>
      <c r="F24" s="555">
        <v>-1159.4299999999998</v>
      </c>
      <c r="G24" s="554">
        <v>0</v>
      </c>
      <c r="H24" s="554">
        <v>0</v>
      </c>
      <c r="I24" s="555">
        <v>0</v>
      </c>
      <c r="J24" s="554">
        <v>14.13659999999993</v>
      </c>
      <c r="K24" s="554">
        <v>52.05</v>
      </c>
      <c r="L24" s="555">
        <v>-37.91340000000007</v>
      </c>
      <c r="M24" s="537"/>
      <c r="N24" s="537"/>
    </row>
    <row r="25" spans="1:14" s="528" customFormat="1" ht="15" customHeight="1">
      <c r="A25" s="529">
        <v>2</v>
      </c>
      <c r="B25" s="530" t="s">
        <v>89</v>
      </c>
      <c r="C25" s="531" t="s">
        <v>90</v>
      </c>
      <c r="D25" s="552">
        <v>13191.53</v>
      </c>
      <c r="E25" s="552">
        <v>14515.619999999999</v>
      </c>
      <c r="F25" s="553">
        <v>-1324.0899999999983</v>
      </c>
      <c r="G25" s="552">
        <v>1.0343999999998932</v>
      </c>
      <c r="H25" s="552">
        <v>61.58</v>
      </c>
      <c r="I25" s="553">
        <v>-60.54560000000011</v>
      </c>
      <c r="J25" s="552">
        <v>69.50450000000005</v>
      </c>
      <c r="K25" s="552">
        <v>202.48999999999998</v>
      </c>
      <c r="L25" s="553">
        <v>-132.98549999999994</v>
      </c>
      <c r="M25" s="527"/>
      <c r="N25" s="527"/>
    </row>
    <row r="26" spans="1:14" s="528" customFormat="1" ht="15" customHeight="1">
      <c r="A26" s="529" t="s">
        <v>91</v>
      </c>
      <c r="B26" s="530" t="s">
        <v>32</v>
      </c>
      <c r="C26" s="531" t="s">
        <v>92</v>
      </c>
      <c r="D26" s="552">
        <v>1813.52</v>
      </c>
      <c r="E26" s="552">
        <v>2144.56</v>
      </c>
      <c r="F26" s="553">
        <v>-331.03999999999996</v>
      </c>
      <c r="G26" s="532">
        <v>0.01749999999992724</v>
      </c>
      <c r="H26" s="552">
        <v>0</v>
      </c>
      <c r="I26" s="533">
        <v>0.01749999999992724</v>
      </c>
      <c r="J26" s="552">
        <v>5.469800000000049</v>
      </c>
      <c r="K26" s="552">
        <v>111.28999999999999</v>
      </c>
      <c r="L26" s="553">
        <v>-105.82019999999994</v>
      </c>
      <c r="M26" s="527"/>
      <c r="N26" s="527"/>
    </row>
    <row r="27" spans="1:14" s="362" customFormat="1" ht="15" customHeight="1">
      <c r="A27" s="539" t="s">
        <v>93</v>
      </c>
      <c r="B27" s="540" t="s">
        <v>94</v>
      </c>
      <c r="C27" s="541" t="s">
        <v>24</v>
      </c>
      <c r="D27" s="556">
        <v>1694.41</v>
      </c>
      <c r="E27" s="556">
        <v>2008.92</v>
      </c>
      <c r="F27" s="557">
        <v>-314.51</v>
      </c>
      <c r="G27" s="542">
        <v>0.01749999999992724</v>
      </c>
      <c r="H27" s="556">
        <v>0</v>
      </c>
      <c r="I27" s="543">
        <v>0.01749999999992724</v>
      </c>
      <c r="J27" s="556">
        <v>4.404700000000048</v>
      </c>
      <c r="K27" s="556">
        <v>97.27</v>
      </c>
      <c r="L27" s="557">
        <v>-92.86529999999995</v>
      </c>
      <c r="M27" s="544"/>
      <c r="N27" s="544"/>
    </row>
    <row r="28" spans="1:14" s="362" customFormat="1" ht="15" customHeight="1">
      <c r="A28" s="539" t="s">
        <v>95</v>
      </c>
      <c r="B28" s="540" t="s">
        <v>96</v>
      </c>
      <c r="C28" s="541" t="s">
        <v>97</v>
      </c>
      <c r="D28" s="556">
        <v>119.1</v>
      </c>
      <c r="E28" s="556">
        <v>135.64</v>
      </c>
      <c r="F28" s="557">
        <v>-16.539999999999992</v>
      </c>
      <c r="G28" s="556">
        <v>0</v>
      </c>
      <c r="H28" s="556">
        <v>0</v>
      </c>
      <c r="I28" s="557">
        <v>0</v>
      </c>
      <c r="J28" s="556">
        <v>1.065100000000001</v>
      </c>
      <c r="K28" s="556">
        <v>14.02</v>
      </c>
      <c r="L28" s="557">
        <v>-12.954899999999999</v>
      </c>
      <c r="M28" s="544"/>
      <c r="N28" s="544"/>
    </row>
    <row r="29" spans="1:14" s="528" customFormat="1" ht="15" customHeight="1">
      <c r="A29" s="529" t="s">
        <v>98</v>
      </c>
      <c r="B29" s="530" t="s">
        <v>99</v>
      </c>
      <c r="C29" s="531" t="s">
        <v>100</v>
      </c>
      <c r="D29" s="552">
        <v>9763.35</v>
      </c>
      <c r="E29" s="552">
        <v>10753.78</v>
      </c>
      <c r="F29" s="553">
        <v>-990.4300000000003</v>
      </c>
      <c r="G29" s="552">
        <v>0.5221000000000107</v>
      </c>
      <c r="H29" s="552">
        <v>59.17</v>
      </c>
      <c r="I29" s="553">
        <v>-58.64789999999999</v>
      </c>
      <c r="J29" s="552">
        <v>48.95100000000001</v>
      </c>
      <c r="K29" s="552">
        <v>84.49</v>
      </c>
      <c r="L29" s="553">
        <v>-35.53899999999999</v>
      </c>
      <c r="M29" s="527"/>
      <c r="N29" s="527"/>
    </row>
    <row r="30" spans="1:14" s="362" customFormat="1" ht="15" customHeight="1">
      <c r="A30" s="539" t="s">
        <v>101</v>
      </c>
      <c r="B30" s="540" t="s">
        <v>102</v>
      </c>
      <c r="C30" s="541" t="s">
        <v>30</v>
      </c>
      <c r="D30" s="556">
        <v>11.93</v>
      </c>
      <c r="E30" s="556">
        <v>18.87</v>
      </c>
      <c r="F30" s="557">
        <v>-6.940000000000001</v>
      </c>
      <c r="G30" s="556">
        <v>0.058999999999999275</v>
      </c>
      <c r="H30" s="556">
        <v>0</v>
      </c>
      <c r="I30" s="557">
        <v>0.058999999999999275</v>
      </c>
      <c r="J30" s="556">
        <v>0.08300000000000018</v>
      </c>
      <c r="K30" s="556">
        <v>7.24</v>
      </c>
      <c r="L30" s="557">
        <v>-7.157</v>
      </c>
      <c r="M30" s="544"/>
      <c r="N30" s="544"/>
    </row>
    <row r="31" spans="1:14" s="362" customFormat="1" ht="15" customHeight="1">
      <c r="A31" s="539" t="s">
        <v>103</v>
      </c>
      <c r="B31" s="540" t="s">
        <v>104</v>
      </c>
      <c r="C31" s="541" t="s">
        <v>105</v>
      </c>
      <c r="D31" s="556">
        <v>6398.96</v>
      </c>
      <c r="E31" s="556">
        <v>6424.04</v>
      </c>
      <c r="F31" s="557">
        <v>-25.079999999999927</v>
      </c>
      <c r="G31" s="556">
        <v>0</v>
      </c>
      <c r="H31" s="556">
        <v>0</v>
      </c>
      <c r="I31" s="557">
        <v>0</v>
      </c>
      <c r="J31" s="556">
        <v>0</v>
      </c>
      <c r="K31" s="556">
        <v>9.3</v>
      </c>
      <c r="L31" s="557">
        <v>-9.3</v>
      </c>
      <c r="M31" s="544"/>
      <c r="N31" s="544"/>
    </row>
    <row r="32" spans="1:14" s="362" customFormat="1" ht="15" customHeight="1">
      <c r="A32" s="539" t="s">
        <v>106</v>
      </c>
      <c r="B32" s="540" t="s">
        <v>107</v>
      </c>
      <c r="C32" s="541" t="s">
        <v>108</v>
      </c>
      <c r="D32" s="556">
        <v>861.18</v>
      </c>
      <c r="E32" s="556">
        <v>847.06</v>
      </c>
      <c r="F32" s="557">
        <v>14.120000000000005</v>
      </c>
      <c r="G32" s="556">
        <v>0</v>
      </c>
      <c r="H32" s="556">
        <v>10.96</v>
      </c>
      <c r="I32" s="557">
        <v>-10.96</v>
      </c>
      <c r="J32" s="556">
        <v>0.0543999999999869</v>
      </c>
      <c r="K32" s="556">
        <v>0</v>
      </c>
      <c r="L32" s="557">
        <v>0.0543999999999869</v>
      </c>
      <c r="M32" s="544"/>
      <c r="N32" s="544"/>
    </row>
    <row r="33" spans="1:14" s="362" customFormat="1" ht="15" customHeight="1">
      <c r="A33" s="539" t="s">
        <v>109</v>
      </c>
      <c r="B33" s="540" t="s">
        <v>110</v>
      </c>
      <c r="C33" s="541" t="s">
        <v>111</v>
      </c>
      <c r="D33" s="556">
        <v>122.8</v>
      </c>
      <c r="E33" s="556">
        <v>123.02</v>
      </c>
      <c r="F33" s="557">
        <v>-0.21999999999999886</v>
      </c>
      <c r="G33" s="556">
        <v>0.2930999999999955</v>
      </c>
      <c r="H33" s="556">
        <v>2.67</v>
      </c>
      <c r="I33" s="557">
        <v>-2.3769000000000045</v>
      </c>
      <c r="J33" s="556">
        <v>0.5331000000000046</v>
      </c>
      <c r="K33" s="556">
        <v>0.09</v>
      </c>
      <c r="L33" s="557">
        <v>0.4431000000000046</v>
      </c>
      <c r="M33" s="544"/>
      <c r="N33" s="544"/>
    </row>
    <row r="34" spans="1:14" s="362" customFormat="1" ht="15" customHeight="1">
      <c r="A34" s="539" t="s">
        <v>135</v>
      </c>
      <c r="B34" s="540" t="s">
        <v>136</v>
      </c>
      <c r="C34" s="541" t="s">
        <v>137</v>
      </c>
      <c r="D34" s="556">
        <v>503.58</v>
      </c>
      <c r="E34" s="556">
        <v>905.62</v>
      </c>
      <c r="F34" s="557">
        <v>-402.04</v>
      </c>
      <c r="G34" s="556">
        <v>0.06689999999997553</v>
      </c>
      <c r="H34" s="556">
        <v>15.209999999999999</v>
      </c>
      <c r="I34" s="557">
        <v>-15.143100000000024</v>
      </c>
      <c r="J34" s="556">
        <v>35.53960000000001</v>
      </c>
      <c r="K34" s="556">
        <v>67.76</v>
      </c>
      <c r="L34" s="557">
        <v>-32.2204</v>
      </c>
      <c r="M34" s="544"/>
      <c r="N34" s="544"/>
    </row>
    <row r="35" spans="1:14" s="362" customFormat="1" ht="15" customHeight="1">
      <c r="A35" s="539" t="s">
        <v>143</v>
      </c>
      <c r="B35" s="540" t="s">
        <v>144</v>
      </c>
      <c r="C35" s="541" t="s">
        <v>145</v>
      </c>
      <c r="D35" s="556">
        <v>1864.9</v>
      </c>
      <c r="E35" s="556">
        <v>2435.17</v>
      </c>
      <c r="F35" s="557">
        <v>-570.27</v>
      </c>
      <c r="G35" s="556">
        <v>0.10310000000004038</v>
      </c>
      <c r="H35" s="556">
        <v>30.33</v>
      </c>
      <c r="I35" s="557">
        <v>-30.226899999999958</v>
      </c>
      <c r="J35" s="556">
        <v>12.74090000000001</v>
      </c>
      <c r="K35" s="556">
        <v>0.1</v>
      </c>
      <c r="L35" s="557">
        <v>12.640900000000011</v>
      </c>
      <c r="M35" s="544"/>
      <c r="N35" s="544"/>
    </row>
    <row r="36" spans="1:14" s="362" customFormat="1" ht="15" customHeight="1">
      <c r="A36" s="539" t="s">
        <v>173</v>
      </c>
      <c r="B36" s="540" t="s">
        <v>174</v>
      </c>
      <c r="C36" s="541" t="s">
        <v>29</v>
      </c>
      <c r="D36" s="556">
        <v>78.43</v>
      </c>
      <c r="E36" s="556">
        <v>85.49</v>
      </c>
      <c r="F36" s="557">
        <v>-7.059999999999988</v>
      </c>
      <c r="G36" s="556">
        <v>0.33790000000000475</v>
      </c>
      <c r="H36" s="556">
        <v>0</v>
      </c>
      <c r="I36" s="557">
        <v>0.33790000000000475</v>
      </c>
      <c r="J36" s="556">
        <v>0.3048000000000002</v>
      </c>
      <c r="K36" s="556">
        <v>6.56</v>
      </c>
      <c r="L36" s="557">
        <v>-6.255199999999999</v>
      </c>
      <c r="M36" s="544"/>
      <c r="N36" s="544"/>
    </row>
    <row r="37" spans="1:14" s="362" customFormat="1" ht="15" customHeight="1">
      <c r="A37" s="539" t="s">
        <v>175</v>
      </c>
      <c r="B37" s="540" t="s">
        <v>176</v>
      </c>
      <c r="C37" s="541" t="s">
        <v>28</v>
      </c>
      <c r="D37" s="556">
        <v>3.44</v>
      </c>
      <c r="E37" s="556">
        <v>3.42</v>
      </c>
      <c r="F37" s="543">
        <v>0.020000000000000018</v>
      </c>
      <c r="G37" s="556">
        <v>0</v>
      </c>
      <c r="H37" s="556">
        <v>0</v>
      </c>
      <c r="I37" s="557">
        <v>0</v>
      </c>
      <c r="J37" s="556">
        <v>0</v>
      </c>
      <c r="K37" s="556">
        <v>0.06</v>
      </c>
      <c r="L37" s="557">
        <v>-0.06</v>
      </c>
      <c r="M37" s="544"/>
      <c r="N37" s="544"/>
    </row>
    <row r="38" spans="1:14" s="362" customFormat="1" ht="15" customHeight="1">
      <c r="A38" s="539" t="s">
        <v>177</v>
      </c>
      <c r="B38" s="540" t="s">
        <v>178</v>
      </c>
      <c r="C38" s="541" t="s">
        <v>22</v>
      </c>
      <c r="D38" s="556">
        <v>111.18</v>
      </c>
      <c r="E38" s="556">
        <v>112.96</v>
      </c>
      <c r="F38" s="557">
        <v>-1.779999999999987</v>
      </c>
      <c r="G38" s="556">
        <v>0</v>
      </c>
      <c r="H38" s="556">
        <v>2.41</v>
      </c>
      <c r="I38" s="557">
        <v>-2.41</v>
      </c>
      <c r="J38" s="556">
        <v>14.778899999999993</v>
      </c>
      <c r="K38" s="556">
        <v>0</v>
      </c>
      <c r="L38" s="557">
        <v>14.778899999999993</v>
      </c>
      <c r="M38" s="544"/>
      <c r="N38" s="544"/>
    </row>
    <row r="39" spans="1:14" s="362" customFormat="1" ht="15" customHeight="1">
      <c r="A39" s="539" t="s">
        <v>179</v>
      </c>
      <c r="B39" s="540" t="s">
        <v>180</v>
      </c>
      <c r="C39" s="541" t="s">
        <v>27</v>
      </c>
      <c r="D39" s="556">
        <v>874.85</v>
      </c>
      <c r="E39" s="556">
        <v>872.13</v>
      </c>
      <c r="F39" s="557">
        <v>2.7200000000000273</v>
      </c>
      <c r="G39" s="556">
        <v>0.15689999999995052</v>
      </c>
      <c r="H39" s="556">
        <v>0</v>
      </c>
      <c r="I39" s="557">
        <v>0.15689999999995052</v>
      </c>
      <c r="J39" s="556">
        <v>0</v>
      </c>
      <c r="K39" s="556">
        <v>0.09</v>
      </c>
      <c r="L39" s="557">
        <v>-0.09</v>
      </c>
      <c r="M39" s="544"/>
      <c r="N39" s="544"/>
    </row>
    <row r="40" spans="1:14" s="362" customFormat="1" ht="15" customHeight="1">
      <c r="A40" s="539" t="s">
        <v>181</v>
      </c>
      <c r="B40" s="540" t="s">
        <v>182</v>
      </c>
      <c r="C40" s="541" t="s">
        <v>183</v>
      </c>
      <c r="D40" s="556">
        <v>546.75</v>
      </c>
      <c r="E40" s="556">
        <v>543.28</v>
      </c>
      <c r="F40" s="557">
        <v>3.4700000000000273</v>
      </c>
      <c r="G40" s="556">
        <v>0</v>
      </c>
      <c r="H40" s="556">
        <v>0</v>
      </c>
      <c r="I40" s="557">
        <v>0</v>
      </c>
      <c r="J40" s="556">
        <v>0</v>
      </c>
      <c r="K40" s="556">
        <v>0</v>
      </c>
      <c r="L40" s="557">
        <v>0</v>
      </c>
      <c r="M40" s="544"/>
      <c r="N40" s="544"/>
    </row>
    <row r="41" spans="1:14" s="362" customFormat="1" ht="15" customHeight="1">
      <c r="A41" s="539" t="s">
        <v>184</v>
      </c>
      <c r="B41" s="545" t="s">
        <v>185</v>
      </c>
      <c r="C41" s="541" t="s">
        <v>186</v>
      </c>
      <c r="D41" s="556">
        <v>0</v>
      </c>
      <c r="E41" s="556">
        <v>0</v>
      </c>
      <c r="F41" s="557">
        <v>0</v>
      </c>
      <c r="G41" s="556">
        <v>0</v>
      </c>
      <c r="H41" s="556">
        <v>0</v>
      </c>
      <c r="I41" s="557">
        <v>0</v>
      </c>
      <c r="J41" s="556">
        <v>0</v>
      </c>
      <c r="K41" s="556">
        <v>0</v>
      </c>
      <c r="L41" s="557">
        <v>0</v>
      </c>
      <c r="M41" s="544"/>
      <c r="N41" s="544"/>
    </row>
    <row r="42" spans="1:14" s="528" customFormat="1" ht="15" customHeight="1">
      <c r="A42" s="529">
        <v>3</v>
      </c>
      <c r="B42" s="530" t="s">
        <v>187</v>
      </c>
      <c r="C42" s="531" t="s">
        <v>188</v>
      </c>
      <c r="D42" s="552">
        <v>0</v>
      </c>
      <c r="E42" s="552">
        <v>0</v>
      </c>
      <c r="F42" s="553">
        <v>0</v>
      </c>
      <c r="G42" s="552">
        <v>0</v>
      </c>
      <c r="H42" s="552">
        <v>0</v>
      </c>
      <c r="I42" s="553">
        <v>0</v>
      </c>
      <c r="J42" s="552">
        <v>0</v>
      </c>
      <c r="K42" s="552">
        <v>0</v>
      </c>
      <c r="L42" s="553">
        <v>0</v>
      </c>
      <c r="M42" s="527"/>
      <c r="N42" s="527"/>
    </row>
    <row r="43" spans="1:14" s="362" customFormat="1" ht="15" customHeight="1">
      <c r="A43" s="539" t="s">
        <v>189</v>
      </c>
      <c r="B43" s="545" t="s">
        <v>190</v>
      </c>
      <c r="C43" s="541" t="s">
        <v>191</v>
      </c>
      <c r="D43" s="556">
        <v>0</v>
      </c>
      <c r="E43" s="556">
        <v>0</v>
      </c>
      <c r="F43" s="557">
        <v>0</v>
      </c>
      <c r="G43" s="556">
        <v>0</v>
      </c>
      <c r="H43" s="556">
        <v>0</v>
      </c>
      <c r="I43" s="557">
        <v>0</v>
      </c>
      <c r="J43" s="556">
        <v>0</v>
      </c>
      <c r="K43" s="556">
        <v>0</v>
      </c>
      <c r="L43" s="557">
        <v>0</v>
      </c>
      <c r="M43" s="544"/>
      <c r="N43" s="544"/>
    </row>
    <row r="44" spans="1:14" s="362" customFormat="1" ht="15" customHeight="1">
      <c r="A44" s="539" t="s">
        <v>192</v>
      </c>
      <c r="B44" s="545" t="s">
        <v>193</v>
      </c>
      <c r="C44" s="541" t="s">
        <v>194</v>
      </c>
      <c r="D44" s="556">
        <v>0</v>
      </c>
      <c r="E44" s="556">
        <v>0</v>
      </c>
      <c r="F44" s="557">
        <v>0</v>
      </c>
      <c r="G44" s="556">
        <v>0</v>
      </c>
      <c r="H44" s="556">
        <v>0</v>
      </c>
      <c r="I44" s="557">
        <v>0</v>
      </c>
      <c r="J44" s="556">
        <v>0</v>
      </c>
      <c r="K44" s="556">
        <v>0</v>
      </c>
      <c r="L44" s="557">
        <v>0</v>
      </c>
      <c r="M44" s="544"/>
      <c r="N44" s="544"/>
    </row>
    <row r="45" spans="1:14" s="362" customFormat="1" ht="15" customHeight="1">
      <c r="A45" s="546" t="s">
        <v>195</v>
      </c>
      <c r="B45" s="547" t="s">
        <v>196</v>
      </c>
      <c r="C45" s="548" t="s">
        <v>197</v>
      </c>
      <c r="D45" s="558">
        <v>0</v>
      </c>
      <c r="E45" s="558">
        <v>0</v>
      </c>
      <c r="F45" s="559">
        <v>0</v>
      </c>
      <c r="G45" s="558">
        <v>0</v>
      </c>
      <c r="H45" s="558">
        <v>0</v>
      </c>
      <c r="I45" s="559">
        <v>0</v>
      </c>
      <c r="J45" s="558">
        <v>0</v>
      </c>
      <c r="K45" s="558">
        <v>0</v>
      </c>
      <c r="L45" s="559">
        <v>0</v>
      </c>
      <c r="M45" s="544"/>
      <c r="N45" s="544"/>
    </row>
    <row r="46" spans="1:12" ht="13.5" customHeight="1">
      <c r="A46" s="176" t="s">
        <v>467</v>
      </c>
      <c r="B46" s="176"/>
      <c r="C46" s="176"/>
      <c r="D46" s="503"/>
      <c r="E46" s="179"/>
      <c r="F46" s="447"/>
      <c r="G46" s="447"/>
      <c r="H46" s="504"/>
      <c r="I46" s="504"/>
      <c r="J46" s="178" t="s">
        <v>466</v>
      </c>
      <c r="K46" s="178"/>
      <c r="L46" s="178"/>
    </row>
    <row r="47" spans="1:12" ht="18" customHeight="1">
      <c r="A47" s="561" t="s">
        <v>468</v>
      </c>
      <c r="B47" s="561"/>
      <c r="C47" s="561"/>
      <c r="D47" s="399"/>
      <c r="E47" s="399"/>
      <c r="F47" s="180"/>
      <c r="G47" s="180"/>
      <c r="H47" s="133"/>
      <c r="I47" s="133"/>
      <c r="J47" s="181" t="s">
        <v>445</v>
      </c>
      <c r="K47" s="181"/>
      <c r="L47" s="181"/>
    </row>
    <row r="48" spans="1:12" ht="18" customHeight="1">
      <c r="A48" s="561" t="s">
        <v>469</v>
      </c>
      <c r="B48" s="561"/>
      <c r="C48" s="561"/>
      <c r="D48" s="399"/>
      <c r="E48" s="399"/>
      <c r="F48" s="129"/>
      <c r="G48" s="186"/>
      <c r="H48" s="186"/>
      <c r="I48" s="186"/>
      <c r="J48" s="186"/>
      <c r="K48" s="186"/>
      <c r="L48" s="186"/>
    </row>
    <row r="49" ht="126">
      <c r="B49" s="563" t="s">
        <v>470</v>
      </c>
    </row>
    <row r="50" spans="10:14" ht="12.75">
      <c r="J50" s="549"/>
      <c r="K50" s="549"/>
      <c r="L50" s="549"/>
      <c r="M50" s="549"/>
      <c r="N50" s="549"/>
    </row>
    <row r="51" spans="10:14" ht="12.75">
      <c r="J51" s="495"/>
      <c r="K51" s="495"/>
      <c r="L51" s="495"/>
      <c r="M51" s="495"/>
      <c r="N51" s="495"/>
    </row>
    <row r="52" spans="10:14" ht="12.75">
      <c r="J52" s="495"/>
      <c r="K52" s="495"/>
      <c r="L52" s="495"/>
      <c r="M52" s="495"/>
      <c r="N52" s="495"/>
    </row>
    <row r="54" spans="1:7" s="129" customFormat="1" ht="12.75">
      <c r="A54" s="125"/>
      <c r="C54" s="441"/>
      <c r="D54" s="255"/>
      <c r="E54" s="255"/>
      <c r="F54" s="255"/>
      <c r="G54" s="255"/>
    </row>
    <row r="55" spans="1:7" s="129" customFormat="1" ht="12.75">
      <c r="A55" s="125"/>
      <c r="C55" s="441"/>
      <c r="D55" s="255"/>
      <c r="E55" s="255"/>
      <c r="F55" s="255"/>
      <c r="G55" s="255"/>
    </row>
    <row r="56" spans="1:7" s="129" customFormat="1" ht="12.75">
      <c r="A56" s="125"/>
      <c r="C56" s="441"/>
      <c r="D56" s="255"/>
      <c r="E56" s="255"/>
      <c r="F56" s="255"/>
      <c r="G56" s="255"/>
    </row>
    <row r="57" spans="1:7" s="129" customFormat="1" ht="12.75">
      <c r="A57" s="125"/>
      <c r="C57" s="441"/>
      <c r="D57" s="255"/>
      <c r="E57" s="255"/>
      <c r="F57" s="255"/>
      <c r="G57" s="255"/>
    </row>
    <row r="58" spans="1:7" s="129" customFormat="1" ht="12.75">
      <c r="A58" s="125"/>
      <c r="C58" s="441"/>
      <c r="D58" s="255"/>
      <c r="E58" s="255"/>
      <c r="F58" s="255"/>
      <c r="G58" s="255"/>
    </row>
    <row r="59" spans="1:7" s="129" customFormat="1" ht="12.75">
      <c r="A59" s="125"/>
      <c r="D59" s="255"/>
      <c r="E59" s="255"/>
      <c r="F59" s="255"/>
      <c r="G59" s="255"/>
    </row>
  </sheetData>
  <sheetProtection/>
  <mergeCells count="25">
    <mergeCell ref="A48:C48"/>
    <mergeCell ref="G48:I48"/>
    <mergeCell ref="J48:L48"/>
    <mergeCell ref="A46:C46"/>
    <mergeCell ref="F46:G46"/>
    <mergeCell ref="J46:L46"/>
    <mergeCell ref="A47:C47"/>
    <mergeCell ref="F47:G47"/>
    <mergeCell ref="J47:L47"/>
    <mergeCell ref="A7:A9"/>
    <mergeCell ref="B7:B9"/>
    <mergeCell ref="C7:C9"/>
    <mergeCell ref="D7:F7"/>
    <mergeCell ref="G7:L7"/>
    <mergeCell ref="D8:D9"/>
    <mergeCell ref="E8:E9"/>
    <mergeCell ref="F8:F9"/>
    <mergeCell ref="J8:L8"/>
    <mergeCell ref="D1:J1"/>
    <mergeCell ref="D2:J2"/>
    <mergeCell ref="D3:J3"/>
    <mergeCell ref="D4:J4"/>
    <mergeCell ref="D5:K5"/>
    <mergeCell ref="K6:L6"/>
    <mergeCell ref="K3:N3"/>
  </mergeCells>
  <printOptions/>
  <pageMargins left="1.354330709" right="0.46" top="0.28" bottom="0.17" header="0.28" footer="0.33"/>
  <pageSetup firstPageNumber="19" useFirstPageNumber="1" horizontalDpi="600" verticalDpi="600" orientation="landscape" paperSize="8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9.8515625" style="9" customWidth="1"/>
    <col min="2" max="2" width="7.7109375" style="9" customWidth="1"/>
    <col min="3" max="3" width="10.421875" style="9" customWidth="1"/>
    <col min="4" max="16384" width="9.140625" style="9" customWidth="1"/>
  </cols>
  <sheetData>
    <row r="2" spans="1:4" ht="14.25">
      <c r="A2" s="121" t="s">
        <v>360</v>
      </c>
      <c r="B2" s="121"/>
      <c r="C2" s="121"/>
      <c r="D2" s="121"/>
    </row>
    <row r="4" spans="1:5" ht="15" customHeight="1">
      <c r="A4" s="119" t="s">
        <v>339</v>
      </c>
      <c r="B4" s="119" t="s">
        <v>362</v>
      </c>
      <c r="C4" s="119" t="s">
        <v>340</v>
      </c>
      <c r="D4" s="119" t="s">
        <v>361</v>
      </c>
      <c r="E4" s="10"/>
    </row>
    <row r="5" spans="1:5" ht="15" customHeight="1">
      <c r="A5" s="120"/>
      <c r="B5" s="120"/>
      <c r="C5" s="120"/>
      <c r="D5" s="120"/>
      <c r="E5" s="10"/>
    </row>
    <row r="6" spans="1:6" ht="15">
      <c r="A6" s="20" t="s">
        <v>341</v>
      </c>
      <c r="B6" s="21"/>
      <c r="C6" s="74">
        <f>C7+C12</f>
        <v>72486.4245</v>
      </c>
      <c r="D6" s="74">
        <f>D7+D12</f>
        <v>100</v>
      </c>
      <c r="E6" s="10"/>
      <c r="F6" s="19"/>
    </row>
    <row r="7" spans="1:6" ht="15">
      <c r="A7" s="5" t="s">
        <v>342</v>
      </c>
      <c r="B7" s="38" t="s">
        <v>47</v>
      </c>
      <c r="C7" s="75">
        <f>VLOOKUP(B7,'11-CoCau'!$C$13:$D$50,2,0)</f>
        <v>59294.896499999995</v>
      </c>
      <c r="D7" s="75">
        <f>VLOOKUP(B7,'11-CoCau'!$C$13:$E$50,3,0)</f>
        <v>81.8</v>
      </c>
      <c r="E7" s="10"/>
      <c r="F7" s="19"/>
    </row>
    <row r="8" spans="1:6" ht="15">
      <c r="A8" s="6" t="s">
        <v>343</v>
      </c>
      <c r="B8" s="39" t="s">
        <v>50</v>
      </c>
      <c r="C8" s="75">
        <f>VLOOKUP(B8,'11-CoCau'!$C$13:$D$50,2,0)</f>
        <v>46347.40299999999</v>
      </c>
      <c r="D8" s="75">
        <f>VLOOKUP(B8,'11-CoCau'!$C$13:$E$50,3,0)</f>
        <v>63.94</v>
      </c>
      <c r="E8" s="10"/>
      <c r="F8" s="19"/>
    </row>
    <row r="9" spans="1:5" ht="15">
      <c r="A9" s="6" t="s">
        <v>344</v>
      </c>
      <c r="B9" s="39" t="s">
        <v>72</v>
      </c>
      <c r="C9" s="75">
        <f>VLOOKUP(B9,'11-CoCau'!$C$13:$D$50,2,0)</f>
        <v>11555.964199999999</v>
      </c>
      <c r="D9" s="75">
        <f>VLOOKUP(B9,'11-CoCau'!$C$13:$E$50,3,0)</f>
        <v>15.94</v>
      </c>
      <c r="E9" s="10"/>
    </row>
    <row r="10" spans="1:5" ht="15">
      <c r="A10" s="6" t="s">
        <v>345</v>
      </c>
      <c r="B10" s="39" t="s">
        <v>23</v>
      </c>
      <c r="C10" s="75">
        <f>VLOOKUP(B10,'11-CoCau'!$C$13:$D$50,2,0)</f>
        <v>476.91490000000005</v>
      </c>
      <c r="D10" s="75">
        <f>VLOOKUP(B10,'11-CoCau'!$C$13:$E$50,3,0)</f>
        <v>0.66</v>
      </c>
      <c r="E10" s="10"/>
    </row>
    <row r="11" spans="1:5" ht="15">
      <c r="A11" s="6" t="s">
        <v>346</v>
      </c>
      <c r="B11" s="39" t="s">
        <v>5</v>
      </c>
      <c r="C11" s="75">
        <f>VLOOKUP(B11,'11-CoCau'!$C$13:$D$50,2,0)</f>
        <v>914.6144</v>
      </c>
      <c r="D11" s="75">
        <f>VLOOKUP(B11,'11-CoCau'!$C$13:$E$50,3,0)</f>
        <v>1.26</v>
      </c>
      <c r="E11" s="10"/>
    </row>
    <row r="12" spans="1:5" ht="15">
      <c r="A12" s="5" t="s">
        <v>347</v>
      </c>
      <c r="B12" s="38" t="s">
        <v>90</v>
      </c>
      <c r="C12" s="75">
        <f>VLOOKUP(B12,'11-CoCau'!$C$13:$D$50,2,0)</f>
        <v>13191.528</v>
      </c>
      <c r="D12" s="75">
        <f>VLOOKUP(B12,'11-CoCau'!$C$13:$E$50,3,0)</f>
        <v>18.2</v>
      </c>
      <c r="E12" s="10"/>
    </row>
    <row r="13" spans="1:5" ht="15">
      <c r="A13" s="6" t="s">
        <v>348</v>
      </c>
      <c r="B13" s="38" t="s">
        <v>92</v>
      </c>
      <c r="C13" s="75">
        <f>VLOOKUP(B13,'11-CoCau'!$C$13:$D$50,2,0)</f>
        <v>1813.5166999999997</v>
      </c>
      <c r="D13" s="75">
        <f>VLOOKUP(B13,'11-CoCau'!$C$13:$E$50,3,0)</f>
        <v>2.5</v>
      </c>
      <c r="E13" s="10"/>
    </row>
    <row r="14" spans="1:5" ht="15">
      <c r="A14" s="6" t="s">
        <v>349</v>
      </c>
      <c r="B14" s="38" t="s">
        <v>100</v>
      </c>
      <c r="C14" s="75">
        <f>VLOOKUP(B14,'11-CoCau'!$C$13:$D$50,2,0)</f>
        <v>9763.3528</v>
      </c>
      <c r="D14" s="75">
        <f>VLOOKUP(B14,'11-CoCau'!$C$13:$E$50,3,0)</f>
        <v>13.47</v>
      </c>
      <c r="E14" s="10"/>
    </row>
    <row r="15" spans="1:5" ht="15">
      <c r="A15" s="6" t="s">
        <v>350</v>
      </c>
      <c r="B15" s="4" t="s">
        <v>29</v>
      </c>
      <c r="C15" s="75">
        <f>VLOOKUP(B15,'11-CoCau'!$C$13:$D$50,2,0)</f>
        <v>78.43159999999999</v>
      </c>
      <c r="D15" s="75">
        <f>VLOOKUP(B15,'11-CoCau'!$C$13:$E$50,3,0)</f>
        <v>0.11</v>
      </c>
      <c r="E15" s="10"/>
    </row>
    <row r="16" spans="1:5" ht="15">
      <c r="A16" s="6" t="s">
        <v>351</v>
      </c>
      <c r="B16" s="4" t="s">
        <v>28</v>
      </c>
      <c r="C16" s="76">
        <f>VLOOKUP(B16,'11-CoCau'!$C$13:$D$50,2,0)</f>
        <v>3.4377999999999993</v>
      </c>
      <c r="D16" s="75">
        <f>VLOOKUP(B16,'11-CoCau'!$C$13:$E$50,3,0)</f>
        <v>0</v>
      </c>
      <c r="E16" s="10"/>
    </row>
    <row r="17" spans="1:5" ht="15">
      <c r="A17" s="6" t="s">
        <v>352</v>
      </c>
      <c r="B17" s="4" t="s">
        <v>22</v>
      </c>
      <c r="C17" s="75">
        <f>VLOOKUP(B17,'11-CoCau'!$C$13:$D$50,2,0)</f>
        <v>111.18209999999998</v>
      </c>
      <c r="D17" s="75">
        <f>VLOOKUP(B17,'11-CoCau'!$C$13:$E$50,3,0)</f>
        <v>0.15</v>
      </c>
      <c r="E17" s="10"/>
    </row>
    <row r="18" spans="1:5" ht="15">
      <c r="A18" s="6" t="s">
        <v>353</v>
      </c>
      <c r="B18" s="4" t="s">
        <v>27</v>
      </c>
      <c r="C18" s="75">
        <f>VLOOKUP(B18,'11-CoCau'!$C$13:$D$50,2,0)</f>
        <v>874.8540999999999</v>
      </c>
      <c r="D18" s="75">
        <f>VLOOKUP(B18,'11-CoCau'!$C$13:$E$50,3,0)</f>
        <v>1.21</v>
      </c>
      <c r="E18" s="10"/>
    </row>
    <row r="19" spans="1:5" ht="15">
      <c r="A19" s="6" t="s">
        <v>354</v>
      </c>
      <c r="B19" s="4" t="s">
        <v>183</v>
      </c>
      <c r="C19" s="75">
        <f>VLOOKUP(B19,'11-CoCau'!$C$13:$D$50,2,0)</f>
        <v>546.7529000000001</v>
      </c>
      <c r="D19" s="75">
        <f>VLOOKUP(B19,'11-CoCau'!$C$13:$E$50,3,0)</f>
        <v>0.75</v>
      </c>
      <c r="E19" s="10"/>
    </row>
    <row r="20" spans="1:5" ht="15">
      <c r="A20" s="6" t="s">
        <v>355</v>
      </c>
      <c r="B20" s="4" t="s">
        <v>186</v>
      </c>
      <c r="C20" s="75">
        <f>VLOOKUP(B20,'11-CoCau'!$C$13:$D$50,2,0)</f>
        <v>0</v>
      </c>
      <c r="D20" s="75">
        <f>VLOOKUP(B20,'11-CoCau'!$C$13:$E$50,3,0)</f>
        <v>0</v>
      </c>
      <c r="E20" s="10"/>
    </row>
    <row r="21" spans="1:5" ht="15">
      <c r="A21" s="5" t="s">
        <v>356</v>
      </c>
      <c r="B21" s="38" t="s">
        <v>188</v>
      </c>
      <c r="C21" s="75">
        <f>VLOOKUP(B21,'11-CoCau'!$C$13:$D$50,2,0)</f>
        <v>0</v>
      </c>
      <c r="D21" s="75">
        <f>VLOOKUP(B21,'11-CoCau'!$C$13:$E$50,3,0)</f>
        <v>0</v>
      </c>
      <c r="E21" s="10"/>
    </row>
    <row r="22" spans="1:5" ht="15">
      <c r="A22" s="6" t="s">
        <v>357</v>
      </c>
      <c r="B22" s="38" t="s">
        <v>191</v>
      </c>
      <c r="C22" s="75">
        <f>VLOOKUP(B22,'11-CoCau'!$C$13:$D$50,2,0)</f>
        <v>0</v>
      </c>
      <c r="D22" s="75">
        <f>VLOOKUP(B22,'11-CoCau'!$C$13:$E$50,3,0)</f>
        <v>0</v>
      </c>
      <c r="E22" s="10"/>
    </row>
    <row r="23" spans="1:5" ht="15">
      <c r="A23" s="6" t="s">
        <v>358</v>
      </c>
      <c r="B23" s="38" t="s">
        <v>194</v>
      </c>
      <c r="C23" s="75">
        <f>VLOOKUP(B23,'11-CoCau'!$C$13:$D$50,2,0)</f>
        <v>0</v>
      </c>
      <c r="D23" s="75">
        <f>VLOOKUP(B23,'11-CoCau'!$C$13:$E$50,3,0)</f>
        <v>0</v>
      </c>
      <c r="E23" s="10"/>
    </row>
    <row r="24" spans="1:5" ht="15">
      <c r="A24" s="7" t="s">
        <v>359</v>
      </c>
      <c r="B24" s="40" t="s">
        <v>197</v>
      </c>
      <c r="C24" s="77">
        <f>VLOOKUP(B24,'11-CoCau'!$C$13:$D$50,2,0)</f>
        <v>0</v>
      </c>
      <c r="D24" s="77">
        <f>VLOOKUP(B24,'11-CoCau'!$C$13:$E$50,3,0)</f>
        <v>0</v>
      </c>
      <c r="E24" s="10"/>
    </row>
  </sheetData>
  <sheetProtection/>
  <mergeCells count="5">
    <mergeCell ref="A4:A5"/>
    <mergeCell ref="C4:C5"/>
    <mergeCell ref="A2:D2"/>
    <mergeCell ref="D4:D5"/>
    <mergeCell ref="B4:B5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20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54.140625" style="9" customWidth="1"/>
    <col min="2" max="2" width="7.7109375" style="9" customWidth="1"/>
    <col min="3" max="3" width="10.140625" style="9" bestFit="1" customWidth="1"/>
    <col min="4" max="4" width="9.140625" style="9" customWidth="1"/>
    <col min="5" max="5" width="10.140625" style="9" bestFit="1" customWidth="1"/>
    <col min="6" max="16384" width="9.140625" style="9" customWidth="1"/>
  </cols>
  <sheetData>
    <row r="2" spans="1:7" ht="14.25">
      <c r="A2" s="121" t="s">
        <v>380</v>
      </c>
      <c r="B2" s="121"/>
      <c r="C2" s="121"/>
      <c r="D2" s="121"/>
      <c r="E2" s="121"/>
      <c r="F2" s="121"/>
      <c r="G2" s="121"/>
    </row>
    <row r="4" spans="1:7" ht="14.25">
      <c r="A4" s="122" t="s">
        <v>363</v>
      </c>
      <c r="B4" s="123" t="s">
        <v>381</v>
      </c>
      <c r="C4" s="122" t="s">
        <v>340</v>
      </c>
      <c r="D4" s="122" t="s">
        <v>361</v>
      </c>
      <c r="E4" s="122" t="s">
        <v>364</v>
      </c>
      <c r="F4" s="122"/>
      <c r="G4" s="122"/>
    </row>
    <row r="5" spans="1:7" ht="42.75">
      <c r="A5" s="122"/>
      <c r="B5" s="124"/>
      <c r="C5" s="122"/>
      <c r="D5" s="122"/>
      <c r="E5" s="22" t="s">
        <v>46</v>
      </c>
      <c r="F5" s="22" t="s">
        <v>89</v>
      </c>
      <c r="G5" s="22" t="s">
        <v>365</v>
      </c>
    </row>
    <row r="6" spans="1:9" ht="14.25">
      <c r="A6" s="15" t="s">
        <v>366</v>
      </c>
      <c r="B6" s="15"/>
      <c r="C6" s="78">
        <f>SUM(C7:C8)+C13+C14+C15</f>
        <v>70035.5289</v>
      </c>
      <c r="D6" s="78">
        <f>C6/(C6+C16)*100</f>
        <v>96.61882122493157</v>
      </c>
      <c r="E6" s="79">
        <f>E7+E8+E13+E14+E15</f>
        <v>59294.62819999999</v>
      </c>
      <c r="F6" s="79">
        <f>F7+F8+F13+F14+F15</f>
        <v>10740.9007</v>
      </c>
      <c r="G6" s="79">
        <f>G7+G8+G13+G14+G15</f>
        <v>0</v>
      </c>
      <c r="I6" s="19"/>
    </row>
    <row r="7" spans="1:9" ht="15">
      <c r="A7" s="12" t="s">
        <v>367</v>
      </c>
      <c r="B7" s="12" t="s">
        <v>4</v>
      </c>
      <c r="C7" s="80">
        <f>'11-CoCau'!F12</f>
        <v>44336.0059</v>
      </c>
      <c r="D7" s="80">
        <f>C7/($C$6+$C$16)*100</f>
        <v>61.16456454546187</v>
      </c>
      <c r="E7" s="81">
        <f>'11-CoCau'!F13</f>
        <v>42574.3702</v>
      </c>
      <c r="F7" s="81">
        <f>'11-CoCau'!F26</f>
        <v>1761.6356999999998</v>
      </c>
      <c r="G7" s="81">
        <f>'11-CoCau'!D43</f>
        <v>0</v>
      </c>
      <c r="I7" s="19"/>
    </row>
    <row r="8" spans="1:7" ht="15">
      <c r="A8" s="12" t="s">
        <v>368</v>
      </c>
      <c r="B8" s="12" t="s">
        <v>382</v>
      </c>
      <c r="C8" s="80">
        <f>SUM(C9:C12)</f>
        <v>25577.083300000002</v>
      </c>
      <c r="D8" s="80">
        <f aca="true" t="shared" si="0" ref="D8:D19">C8/($C$6+$C$16)*100</f>
        <v>35.285342705791756</v>
      </c>
      <c r="E8" s="81">
        <f>SUM(E9:E12)</f>
        <v>16693.9811</v>
      </c>
      <c r="F8" s="81">
        <f>SUM(F9:F12)</f>
        <v>8883.102200000001</v>
      </c>
      <c r="G8" s="81">
        <f>SUM(G9:G12)</f>
        <v>0</v>
      </c>
    </row>
    <row r="9" spans="1:7" ht="15">
      <c r="A9" s="12" t="s">
        <v>369</v>
      </c>
      <c r="B9" s="12" t="s">
        <v>6</v>
      </c>
      <c r="C9" s="80">
        <f>'11-CoCau'!H12</f>
        <v>3324.0308</v>
      </c>
      <c r="D9" s="80">
        <f t="shared" si="0"/>
        <v>4.585728738765422</v>
      </c>
      <c r="E9" s="81">
        <f>'11-CoCau'!H13</f>
        <v>2687.4598</v>
      </c>
      <c r="F9" s="81">
        <f>'11-CoCau'!H26</f>
        <v>636.5709999999999</v>
      </c>
      <c r="G9" s="81">
        <f>'11-CoCau'!F43</f>
        <v>0</v>
      </c>
    </row>
    <row r="10" spans="1:7" ht="15">
      <c r="A10" s="12" t="s">
        <v>370</v>
      </c>
      <c r="B10" s="12" t="s">
        <v>11</v>
      </c>
      <c r="C10" s="80">
        <f>'11-CoCau'!J12</f>
        <v>12023.29</v>
      </c>
      <c r="D10" s="80">
        <f t="shared" si="0"/>
        <v>16.586954154429286</v>
      </c>
      <c r="E10" s="81">
        <f>'11-CoCau'!J13</f>
        <v>4093.1846</v>
      </c>
      <c r="F10" s="81">
        <f>'11-CoCau'!J26</f>
        <v>7930.105400000001</v>
      </c>
      <c r="G10" s="81">
        <f>'11-CoCau'!J43</f>
        <v>0</v>
      </c>
    </row>
    <row r="11" spans="1:7" ht="15">
      <c r="A11" s="12" t="s">
        <v>371</v>
      </c>
      <c r="B11" s="12" t="s">
        <v>13</v>
      </c>
      <c r="C11" s="80">
        <f>'11-CoCau'!L12</f>
        <v>10229.7625</v>
      </c>
      <c r="D11" s="80">
        <f t="shared" si="0"/>
        <v>14.112659812597048</v>
      </c>
      <c r="E11" s="81">
        <f>'11-CoCau'!L13</f>
        <v>9913.3367</v>
      </c>
      <c r="F11" s="81">
        <f>'11-CoCau'!L26</f>
        <v>316.4258</v>
      </c>
      <c r="G11" s="81">
        <f>'11-CoCau'!L43</f>
        <v>0</v>
      </c>
    </row>
    <row r="12" spans="1:7" ht="15">
      <c r="A12" s="12" t="s">
        <v>372</v>
      </c>
      <c r="B12" s="12" t="s">
        <v>383</v>
      </c>
      <c r="C12" s="80">
        <f>'11-CoCau'!N12</f>
        <v>0</v>
      </c>
      <c r="D12" s="80">
        <f t="shared" si="0"/>
        <v>0</v>
      </c>
      <c r="E12" s="81">
        <f>'11-CoCau'!N13</f>
        <v>0</v>
      </c>
      <c r="F12" s="81">
        <f>'11-CoCau'!N26</f>
        <v>0</v>
      </c>
      <c r="G12" s="81">
        <f>'11-CoCau'!N43</f>
        <v>0</v>
      </c>
    </row>
    <row r="13" spans="1:7" ht="15">
      <c r="A13" s="12" t="s">
        <v>373</v>
      </c>
      <c r="B13" s="12" t="s">
        <v>384</v>
      </c>
      <c r="C13" s="80">
        <f>'11-CoCau'!P12+'11-CoCau'!R12</f>
        <v>6.3016</v>
      </c>
      <c r="D13" s="80">
        <f t="shared" si="0"/>
        <v>0.00869348990996238</v>
      </c>
      <c r="E13" s="81">
        <f>'11-CoCau'!P13+'11-CoCau'!R13</f>
        <v>0</v>
      </c>
      <c r="F13" s="81">
        <f>'11-CoCau'!P26+'11-CoCau'!R26</f>
        <v>6.3016</v>
      </c>
      <c r="G13" s="81">
        <f>'11-CoCau'!P43+'11-CoCau'!R43</f>
        <v>0</v>
      </c>
    </row>
    <row r="14" spans="1:7" ht="15">
      <c r="A14" s="12" t="s">
        <v>374</v>
      </c>
      <c r="B14" s="12" t="s">
        <v>385</v>
      </c>
      <c r="C14" s="80">
        <f>'11-CoCau'!T12</f>
        <v>0</v>
      </c>
      <c r="D14" s="80">
        <f t="shared" si="0"/>
        <v>0</v>
      </c>
      <c r="E14" s="81">
        <f>'11-CoCau'!T13</f>
        <v>0</v>
      </c>
      <c r="F14" s="81">
        <f>'11-CoCau'!T26</f>
        <v>0</v>
      </c>
      <c r="G14" s="81">
        <f>'11-CoCau'!V43</f>
        <v>0</v>
      </c>
    </row>
    <row r="15" spans="1:7" ht="15">
      <c r="A15" s="12" t="s">
        <v>375</v>
      </c>
      <c r="B15" s="12" t="s">
        <v>3</v>
      </c>
      <c r="C15" s="80">
        <f>'11-CoCau'!V12</f>
        <v>116.13809999999998</v>
      </c>
      <c r="D15" s="80">
        <f t="shared" si="0"/>
        <v>0.16022048376796397</v>
      </c>
      <c r="E15" s="81">
        <f>'11-CoCau'!V13</f>
        <v>26.276900000000005</v>
      </c>
      <c r="F15" s="81">
        <f>'11-CoCau'!V26</f>
        <v>89.86119999999998</v>
      </c>
      <c r="G15" s="81">
        <f>'11-CoCau'!V43</f>
        <v>0</v>
      </c>
    </row>
    <row r="16" spans="1:7" ht="14.25">
      <c r="A16" s="11" t="s">
        <v>376</v>
      </c>
      <c r="B16" s="11"/>
      <c r="C16" s="82">
        <f>SUM(C17:C19)</f>
        <v>2450.8956</v>
      </c>
      <c r="D16" s="82">
        <f>C16/(C6+C16)*100</f>
        <v>3.381178775068426</v>
      </c>
      <c r="E16" s="83">
        <f>SUM(E17:E19)</f>
        <v>0.2683</v>
      </c>
      <c r="F16" s="83">
        <f>SUM(F17:F19)</f>
        <v>2450.6273</v>
      </c>
      <c r="G16" s="83">
        <f>SUM(G17:G19)</f>
        <v>0</v>
      </c>
    </row>
    <row r="17" spans="1:7" ht="15">
      <c r="A17" s="12" t="s">
        <v>377</v>
      </c>
      <c r="B17" s="12" t="s">
        <v>7</v>
      </c>
      <c r="C17" s="80">
        <f>'11-CoCau'!X12</f>
        <v>1850.6779</v>
      </c>
      <c r="D17" s="80">
        <f t="shared" si="0"/>
        <v>2.5531372429605765</v>
      </c>
      <c r="E17" s="81">
        <f>'11-CoCau'!X13</f>
        <v>0.2683</v>
      </c>
      <c r="F17" s="81">
        <f>'11-CoCau'!X26</f>
        <v>1850.4096</v>
      </c>
      <c r="G17" s="81">
        <f>'11-CoCau'!X43</f>
        <v>0</v>
      </c>
    </row>
    <row r="18" spans="1:7" ht="15">
      <c r="A18" s="12" t="s">
        <v>378</v>
      </c>
      <c r="B18" s="12" t="s">
        <v>386</v>
      </c>
      <c r="C18" s="80">
        <f>'11-CoCau'!Z12</f>
        <v>0</v>
      </c>
      <c r="D18" s="80">
        <f t="shared" si="0"/>
        <v>0</v>
      </c>
      <c r="E18" s="81">
        <f>'11-CoCau'!Z13</f>
        <v>0</v>
      </c>
      <c r="F18" s="81">
        <f>'11-CoCau'!Z26</f>
        <v>0</v>
      </c>
      <c r="G18" s="81">
        <f>'11-CoCau'!Z43</f>
        <v>0</v>
      </c>
    </row>
    <row r="19" spans="1:7" ht="15">
      <c r="A19" s="13" t="s">
        <v>379</v>
      </c>
      <c r="B19" s="13" t="s">
        <v>31</v>
      </c>
      <c r="C19" s="84">
        <f>'11-CoCau'!AB12</f>
        <v>600.2177</v>
      </c>
      <c r="D19" s="84">
        <f t="shared" si="0"/>
        <v>0.82804153210785</v>
      </c>
      <c r="E19" s="85">
        <f>'11-CoCau'!AB13</f>
        <v>0</v>
      </c>
      <c r="F19" s="85">
        <f>'11-CoCau'!AB26</f>
        <v>600.2177</v>
      </c>
      <c r="G19" s="85">
        <f>'11-CoCau'!AB43</f>
        <v>0</v>
      </c>
    </row>
    <row r="20" ht="15">
      <c r="L20" s="66"/>
    </row>
  </sheetData>
  <sheetProtection/>
  <mergeCells count="6">
    <mergeCell ref="A4:A5"/>
    <mergeCell ref="C4:C5"/>
    <mergeCell ref="D4:D5"/>
    <mergeCell ref="E4:G4"/>
    <mergeCell ref="A2:G2"/>
    <mergeCell ref="B4:B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45.8515625" style="9" customWidth="1"/>
    <col min="2" max="2" width="8.140625" style="9" customWidth="1"/>
    <col min="3" max="3" width="14.28125" style="9" customWidth="1"/>
    <col min="4" max="4" width="10.7109375" style="9" bestFit="1" customWidth="1"/>
    <col min="5" max="5" width="10.57421875" style="9" customWidth="1"/>
    <col min="6" max="16384" width="9.140625" style="9" customWidth="1"/>
  </cols>
  <sheetData>
    <row r="1" spans="1:5" ht="14.25">
      <c r="A1" s="121" t="s">
        <v>389</v>
      </c>
      <c r="B1" s="121"/>
      <c r="C1" s="121"/>
      <c r="D1" s="121"/>
      <c r="E1" s="121"/>
    </row>
    <row r="3" spans="1:5" ht="15.75" customHeight="1">
      <c r="A3" s="122" t="s">
        <v>387</v>
      </c>
      <c r="B3" s="123" t="s">
        <v>390</v>
      </c>
      <c r="C3" s="122" t="s">
        <v>417</v>
      </c>
      <c r="D3" s="122" t="s">
        <v>423</v>
      </c>
      <c r="E3" s="122"/>
    </row>
    <row r="4" spans="1:5" ht="28.5">
      <c r="A4" s="122"/>
      <c r="B4" s="124"/>
      <c r="C4" s="122"/>
      <c r="D4" s="22" t="s">
        <v>225</v>
      </c>
      <c r="E4" s="22" t="s">
        <v>388</v>
      </c>
    </row>
    <row r="5" spans="1:5" ht="15">
      <c r="A5" s="16" t="s">
        <v>341</v>
      </c>
      <c r="B5" s="16"/>
      <c r="C5" s="86">
        <f>C6+C11+C20</f>
        <v>72486.4245</v>
      </c>
      <c r="D5" s="86">
        <f>D6+D11+D20</f>
        <v>72486.4245</v>
      </c>
      <c r="E5" s="87">
        <f>IF(C5-D5=0,"",C5-D5)</f>
      </c>
    </row>
    <row r="6" spans="1:5" ht="15">
      <c r="A6" s="5" t="s">
        <v>342</v>
      </c>
      <c r="B6" s="67" t="s">
        <v>47</v>
      </c>
      <c r="C6" s="88">
        <f>SUM(C7:C10)</f>
        <v>59294.896499999995</v>
      </c>
      <c r="D6" s="88">
        <f>VLOOKUP($B6,'12-BienDong'!$C$11:$G$44,3,0)</f>
        <v>59363.366599999994</v>
      </c>
      <c r="E6" s="89">
        <f aca="true" t="shared" si="0" ref="E6:E23">IF(C6-D6=0,"",C6-D6)</f>
        <v>-68.47009999999864</v>
      </c>
    </row>
    <row r="7" spans="1:5" ht="15">
      <c r="A7" s="6" t="s">
        <v>343</v>
      </c>
      <c r="B7" s="68" t="s">
        <v>50</v>
      </c>
      <c r="C7" s="88">
        <f>VLOOKUP($B7,'12-BienDong'!$C$11:$G$44,2,0)</f>
        <v>46347.40299999999</v>
      </c>
      <c r="D7" s="88">
        <f>VLOOKUP($B7,'12-BienDong'!$C$11:$G$44,3,0)</f>
        <v>46429.21549999999</v>
      </c>
      <c r="E7" s="89">
        <f t="shared" si="0"/>
        <v>-81.8125</v>
      </c>
    </row>
    <row r="8" spans="1:5" ht="15">
      <c r="A8" s="6" t="s">
        <v>344</v>
      </c>
      <c r="B8" s="68" t="s">
        <v>72</v>
      </c>
      <c r="C8" s="88">
        <f>VLOOKUP($B8,'12-BienDong'!$C$11:$G$44,2,0)</f>
        <v>11555.964199999999</v>
      </c>
      <c r="D8" s="88">
        <f>VLOOKUP($B8,'12-BienDong'!$C$11:$G$44,3,0)</f>
        <v>11555.964199999999</v>
      </c>
      <c r="E8" s="89">
        <f t="shared" si="0"/>
      </c>
    </row>
    <row r="9" spans="1:5" ht="15">
      <c r="A9" s="6" t="s">
        <v>345</v>
      </c>
      <c r="B9" s="68" t="s">
        <v>23</v>
      </c>
      <c r="C9" s="88">
        <f>VLOOKUP($B9,'12-BienDong'!$C$11:$G$44,2,0)</f>
        <v>476.91490000000005</v>
      </c>
      <c r="D9" s="88">
        <f>VLOOKUP($B9,'12-BienDong'!$C$11:$G$44,3,0)</f>
        <v>477.7091</v>
      </c>
      <c r="E9" s="89">
        <f t="shared" si="0"/>
        <v>-0.7941999999999325</v>
      </c>
    </row>
    <row r="10" spans="1:5" ht="15">
      <c r="A10" s="6" t="s">
        <v>346</v>
      </c>
      <c r="B10" s="68" t="s">
        <v>5</v>
      </c>
      <c r="C10" s="88">
        <f>VLOOKUP($B10,'12-BienDong'!$C$11:$G$44,2,0)</f>
        <v>914.6144</v>
      </c>
      <c r="D10" s="88">
        <f>VLOOKUP($B10,'12-BienDong'!$C$11:$G$44,3,0)</f>
        <v>900.4778</v>
      </c>
      <c r="E10" s="89">
        <f t="shared" si="0"/>
        <v>14.136600000000044</v>
      </c>
    </row>
    <row r="11" spans="1:5" ht="15">
      <c r="A11" s="5" t="s">
        <v>347</v>
      </c>
      <c r="B11" s="67" t="s">
        <v>90</v>
      </c>
      <c r="C11" s="88">
        <f>VLOOKUP($B11,'12-BienDong'!$C$11:$G$44,2,0)</f>
        <v>13191.528</v>
      </c>
      <c r="D11" s="88">
        <f>VLOOKUP($B11,'12-BienDong'!$C$11:$G$44,3,0)</f>
        <v>13123.057900000002</v>
      </c>
      <c r="E11" s="89">
        <f t="shared" si="0"/>
        <v>68.47009999999864</v>
      </c>
    </row>
    <row r="12" spans="1:5" ht="15">
      <c r="A12" s="6" t="s">
        <v>348</v>
      </c>
      <c r="B12" s="67" t="s">
        <v>92</v>
      </c>
      <c r="C12" s="88">
        <f>VLOOKUP($B12,'12-BienDong'!$C$11:$G$44,2,0)</f>
        <v>1813.5166999999997</v>
      </c>
      <c r="D12" s="88">
        <f>VLOOKUP($B12,'12-BienDong'!$C$11:$G$44,3,0)</f>
        <v>1808.0644</v>
      </c>
      <c r="E12" s="89">
        <f t="shared" si="0"/>
        <v>5.4522999999996955</v>
      </c>
    </row>
    <row r="13" spans="1:5" ht="15">
      <c r="A13" s="6" t="s">
        <v>349</v>
      </c>
      <c r="B13" s="67" t="s">
        <v>100</v>
      </c>
      <c r="C13" s="88">
        <f>VLOOKUP($B13,'12-BienDong'!$C$11:$G$44,2,0)</f>
        <v>9763.3528</v>
      </c>
      <c r="D13" s="88">
        <f>VLOOKUP($B13,'12-BienDong'!$C$11:$G$44,3,0)</f>
        <v>9714.923900000002</v>
      </c>
      <c r="E13" s="89">
        <f t="shared" si="0"/>
        <v>48.428899999998976</v>
      </c>
    </row>
    <row r="14" spans="1:5" ht="15">
      <c r="A14" s="6" t="s">
        <v>350</v>
      </c>
      <c r="B14" s="69" t="s">
        <v>29</v>
      </c>
      <c r="C14" s="88">
        <f>VLOOKUP($B14,'12-BienDong'!$C$11:$G$44,2,0)</f>
        <v>78.43159999999999</v>
      </c>
      <c r="D14" s="88">
        <f>VLOOKUP($B14,'12-BienDong'!$C$11:$G$44,3,0)</f>
        <v>78.46470000000001</v>
      </c>
      <c r="E14" s="89">
        <f t="shared" si="0"/>
        <v>-0.03310000000001878</v>
      </c>
    </row>
    <row r="15" spans="1:5" ht="15">
      <c r="A15" s="6" t="s">
        <v>351</v>
      </c>
      <c r="B15" s="69" t="s">
        <v>28</v>
      </c>
      <c r="C15" s="88">
        <f>VLOOKUP($B15,'12-BienDong'!$C$11:$G$44,2,0)</f>
        <v>3.4377999999999993</v>
      </c>
      <c r="D15" s="88">
        <f>VLOOKUP($B15,'12-BienDong'!$C$11:$G$44,3,0)</f>
        <v>3.4377999999999993</v>
      </c>
      <c r="E15" s="89">
        <f t="shared" si="0"/>
      </c>
    </row>
    <row r="16" spans="1:5" ht="15">
      <c r="A16" s="6" t="s">
        <v>352</v>
      </c>
      <c r="B16" s="69" t="s">
        <v>22</v>
      </c>
      <c r="C16" s="88">
        <f>VLOOKUP($B16,'12-BienDong'!$C$11:$G$44,2,0)</f>
        <v>111.18209999999998</v>
      </c>
      <c r="D16" s="88">
        <f>VLOOKUP($B16,'12-BienDong'!$C$11:$G$44,3,0)</f>
        <v>96.4032</v>
      </c>
      <c r="E16" s="89">
        <f t="shared" si="0"/>
        <v>14.778899999999979</v>
      </c>
    </row>
    <row r="17" spans="1:5" ht="15">
      <c r="A17" s="6" t="s">
        <v>353</v>
      </c>
      <c r="B17" s="69" t="s">
        <v>27</v>
      </c>
      <c r="C17" s="88">
        <f>VLOOKUP($B17,'12-BienDong'!$C$11:$G$44,2,0)</f>
        <v>874.8540999999999</v>
      </c>
      <c r="D17" s="88">
        <f>VLOOKUP($B17,'12-BienDong'!$C$11:$G$44,3,0)</f>
        <v>875.0109999999997</v>
      </c>
      <c r="E17" s="89">
        <f t="shared" si="0"/>
        <v>-0.15689999999983684</v>
      </c>
    </row>
    <row r="18" spans="1:5" ht="15">
      <c r="A18" s="6" t="s">
        <v>354</v>
      </c>
      <c r="B18" s="69" t="s">
        <v>183</v>
      </c>
      <c r="C18" s="88">
        <f>VLOOKUP($B18,'12-BienDong'!$C$11:$G$44,2,0)</f>
        <v>546.7529000000001</v>
      </c>
      <c r="D18" s="88">
        <f>VLOOKUP($B18,'12-BienDong'!$C$11:$G$44,3,0)</f>
        <v>546.7529</v>
      </c>
      <c r="E18" s="89">
        <f t="shared" si="0"/>
        <v>1.1368683772161603E-13</v>
      </c>
    </row>
    <row r="19" spans="1:5" ht="15">
      <c r="A19" s="6" t="s">
        <v>355</v>
      </c>
      <c r="B19" s="69" t="s">
        <v>186</v>
      </c>
      <c r="C19" s="88">
        <f>VLOOKUP($B19,'12-BienDong'!$C$11:$G$44,2,0)</f>
        <v>0</v>
      </c>
      <c r="D19" s="88">
        <f>VLOOKUP($B19,'12-BienDong'!$C$11:$G$44,3,0)</f>
        <v>0</v>
      </c>
      <c r="E19" s="89">
        <f t="shared" si="0"/>
      </c>
    </row>
    <row r="20" spans="1:5" ht="15">
      <c r="A20" s="5" t="s">
        <v>356</v>
      </c>
      <c r="B20" s="67" t="s">
        <v>188</v>
      </c>
      <c r="C20" s="88">
        <f>VLOOKUP($B20,'12-BienDong'!$C$11:$G$44,2,0)</f>
        <v>0</v>
      </c>
      <c r="D20" s="88">
        <f>VLOOKUP($B20,'12-BienDong'!$C$11:$G$44,3,0)</f>
        <v>0</v>
      </c>
      <c r="E20" s="89">
        <f t="shared" si="0"/>
      </c>
    </row>
    <row r="21" spans="1:5" ht="15">
      <c r="A21" s="6" t="s">
        <v>357</v>
      </c>
      <c r="B21" s="69" t="s">
        <v>191</v>
      </c>
      <c r="C21" s="88">
        <f>VLOOKUP($B21,'12-BienDong'!$C$11:$G$44,2,0)</f>
        <v>0</v>
      </c>
      <c r="D21" s="88">
        <f>VLOOKUP($B21,'12-BienDong'!$C$11:$G$44,3,0)</f>
        <v>0</v>
      </c>
      <c r="E21" s="89">
        <f t="shared" si="0"/>
      </c>
    </row>
    <row r="22" spans="1:5" ht="15">
      <c r="A22" s="6" t="s">
        <v>358</v>
      </c>
      <c r="B22" s="69" t="s">
        <v>194</v>
      </c>
      <c r="C22" s="88">
        <f>VLOOKUP($B22,'12-BienDong'!$C$11:$G$44,2,0)</f>
        <v>0</v>
      </c>
      <c r="D22" s="88">
        <f>VLOOKUP($B22,'12-BienDong'!$C$11:$G$44,3,0)</f>
        <v>0</v>
      </c>
      <c r="E22" s="89">
        <f t="shared" si="0"/>
      </c>
    </row>
    <row r="23" spans="1:5" ht="15">
      <c r="A23" s="7" t="s">
        <v>359</v>
      </c>
      <c r="B23" s="70" t="s">
        <v>197</v>
      </c>
      <c r="C23" s="90">
        <f>VLOOKUP($B23,'12-BienDong'!$C$11:$G$44,2,0)</f>
        <v>0</v>
      </c>
      <c r="D23" s="90">
        <f>VLOOKUP($B23,'12-BienDong'!$C$11:$G$44,3,0)</f>
        <v>0</v>
      </c>
      <c r="E23" s="91">
        <f t="shared" si="0"/>
      </c>
    </row>
  </sheetData>
  <sheetProtection/>
  <mergeCells count="5">
    <mergeCell ref="A3:A4"/>
    <mergeCell ref="C3:C4"/>
    <mergeCell ref="D3:E3"/>
    <mergeCell ref="A1:E1"/>
    <mergeCell ref="B3:B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38.8515625" style="9" customWidth="1"/>
    <col min="2" max="2" width="9.8515625" style="9" customWidth="1"/>
    <col min="3" max="3" width="10.140625" style="9" bestFit="1" customWidth="1"/>
    <col min="4" max="4" width="9.140625" style="9" customWidth="1"/>
    <col min="5" max="5" width="11.00390625" style="9" bestFit="1" customWidth="1"/>
    <col min="6" max="16384" width="9.140625" style="9" customWidth="1"/>
  </cols>
  <sheetData>
    <row r="2" spans="1:5" ht="14.25">
      <c r="A2" s="121" t="s">
        <v>391</v>
      </c>
      <c r="B2" s="121"/>
      <c r="C2" s="121"/>
      <c r="D2" s="121"/>
      <c r="E2" s="121"/>
    </row>
    <row r="3" spans="1:5" ht="14.25" customHeight="1">
      <c r="A3" s="122" t="s">
        <v>387</v>
      </c>
      <c r="B3" s="122" t="s">
        <v>306</v>
      </c>
      <c r="C3" s="122" t="s">
        <v>417</v>
      </c>
      <c r="D3" s="122" t="s">
        <v>423</v>
      </c>
      <c r="E3" s="122"/>
    </row>
    <row r="4" spans="1:5" ht="28.5">
      <c r="A4" s="122"/>
      <c r="B4" s="122"/>
      <c r="C4" s="122"/>
      <c r="D4" s="22" t="s">
        <v>225</v>
      </c>
      <c r="E4" s="22" t="s">
        <v>388</v>
      </c>
    </row>
    <row r="5" spans="1:5" ht="15">
      <c r="A5" s="15" t="s">
        <v>366</v>
      </c>
      <c r="B5" s="17"/>
      <c r="C5" s="97">
        <f>BC_Bieu02!C6</f>
        <v>70035.5289</v>
      </c>
      <c r="D5" s="106">
        <f>D6+D7+D12+D13+D14</f>
        <v>0</v>
      </c>
      <c r="E5" s="100">
        <f>C5-D5</f>
        <v>70035.5289</v>
      </c>
    </row>
    <row r="6" spans="1:5" ht="15">
      <c r="A6" s="12" t="s">
        <v>367</v>
      </c>
      <c r="B6" s="4" t="s">
        <v>4</v>
      </c>
      <c r="C6" s="98">
        <f>BC_Bieu02!C7</f>
        <v>44336.0059</v>
      </c>
      <c r="D6" s="103">
        <f>copyB01qua!F11</f>
        <v>0</v>
      </c>
      <c r="E6" s="101">
        <f aca="true" t="shared" si="0" ref="E6:E18">C6-D6</f>
        <v>44336.0059</v>
      </c>
    </row>
    <row r="7" spans="1:5" ht="15">
      <c r="A7" s="12" t="s">
        <v>368</v>
      </c>
      <c r="B7" s="4" t="s">
        <v>382</v>
      </c>
      <c r="C7" s="98">
        <f>BC_Bieu02!C8</f>
        <v>25577.083300000002</v>
      </c>
      <c r="D7" s="72">
        <f>SUM(D8:D11)</f>
        <v>0</v>
      </c>
      <c r="E7" s="101">
        <f t="shared" si="0"/>
        <v>25577.083300000002</v>
      </c>
    </row>
    <row r="8" spans="1:5" ht="15">
      <c r="A8" s="12" t="s">
        <v>369</v>
      </c>
      <c r="B8" s="4" t="s">
        <v>6</v>
      </c>
      <c r="C8" s="98">
        <f>BC_Bieu02!C9</f>
        <v>3324.0308</v>
      </c>
      <c r="D8" s="104">
        <f>copyB01qua!G11</f>
        <v>0</v>
      </c>
      <c r="E8" s="101">
        <f t="shared" si="0"/>
        <v>3324.0308</v>
      </c>
    </row>
    <row r="9" spans="1:5" ht="15">
      <c r="A9" s="12" t="s">
        <v>370</v>
      </c>
      <c r="B9" s="4" t="s">
        <v>11</v>
      </c>
      <c r="C9" s="98">
        <f>BC_Bieu02!C10</f>
        <v>12023.29</v>
      </c>
      <c r="D9" s="104">
        <f>copyB01qua!H11</f>
        <v>0</v>
      </c>
      <c r="E9" s="101">
        <f t="shared" si="0"/>
        <v>12023.29</v>
      </c>
    </row>
    <row r="10" spans="1:5" ht="15">
      <c r="A10" s="12" t="s">
        <v>371</v>
      </c>
      <c r="B10" s="4" t="s">
        <v>13</v>
      </c>
      <c r="C10" s="98">
        <f>BC_Bieu02!C11</f>
        <v>10229.7625</v>
      </c>
      <c r="D10" s="105">
        <f>copyB01qua!I11</f>
        <v>0</v>
      </c>
      <c r="E10" s="101">
        <f t="shared" si="0"/>
        <v>10229.7625</v>
      </c>
    </row>
    <row r="11" spans="1:5" ht="15">
      <c r="A11" s="12" t="s">
        <v>372</v>
      </c>
      <c r="B11" s="4" t="s">
        <v>383</v>
      </c>
      <c r="C11" s="98">
        <f>BC_Bieu02!C12</f>
        <v>0</v>
      </c>
      <c r="D11" s="104">
        <f>copyB01qua!J11</f>
        <v>0</v>
      </c>
      <c r="E11" s="101">
        <f t="shared" si="0"/>
        <v>0</v>
      </c>
    </row>
    <row r="12" spans="1:5" ht="15">
      <c r="A12" s="12" t="s">
        <v>373</v>
      </c>
      <c r="B12" s="4" t="s">
        <v>384</v>
      </c>
      <c r="C12" s="98">
        <f>BC_Bieu02!C13</f>
        <v>6.3016</v>
      </c>
      <c r="D12" s="104">
        <f>copyB01qua!K11+copyB01qua!L11</f>
        <v>0</v>
      </c>
      <c r="E12" s="101">
        <f t="shared" si="0"/>
        <v>6.3016</v>
      </c>
    </row>
    <row r="13" spans="1:5" ht="15">
      <c r="A13" s="12" t="s">
        <v>374</v>
      </c>
      <c r="B13" s="4" t="s">
        <v>385</v>
      </c>
      <c r="C13" s="98">
        <f>BC_Bieu02!C14</f>
        <v>0</v>
      </c>
      <c r="D13" s="104">
        <f>copyB01qua!M11</f>
        <v>0</v>
      </c>
      <c r="E13" s="101">
        <f t="shared" si="0"/>
        <v>0</v>
      </c>
    </row>
    <row r="14" spans="1:5" ht="15">
      <c r="A14" s="12" t="s">
        <v>375</v>
      </c>
      <c r="B14" s="4" t="s">
        <v>3</v>
      </c>
      <c r="C14" s="98">
        <f>BC_Bieu02!C15</f>
        <v>116.13809999999998</v>
      </c>
      <c r="D14" s="104">
        <f>copyB01qua!N11</f>
        <v>0</v>
      </c>
      <c r="E14" s="101">
        <f t="shared" si="0"/>
        <v>116.13809999999998</v>
      </c>
    </row>
    <row r="15" spans="1:5" ht="15">
      <c r="A15" s="11" t="s">
        <v>376</v>
      </c>
      <c r="B15" s="8"/>
      <c r="C15" s="98">
        <f>BC_Bieu02!C16</f>
        <v>2450.8956</v>
      </c>
      <c r="D15" s="71">
        <f>SUM(D16:D18)</f>
        <v>0</v>
      </c>
      <c r="E15" s="101">
        <f t="shared" si="0"/>
        <v>2450.8956</v>
      </c>
    </row>
    <row r="16" spans="1:5" ht="15">
      <c r="A16" s="12" t="s">
        <v>377</v>
      </c>
      <c r="B16" s="4" t="s">
        <v>7</v>
      </c>
      <c r="C16" s="98">
        <f>BC_Bieu02!C17</f>
        <v>1850.6779</v>
      </c>
      <c r="D16" s="105">
        <f>copyB01qua!P11</f>
        <v>0</v>
      </c>
      <c r="E16" s="101">
        <f t="shared" si="0"/>
        <v>1850.6779</v>
      </c>
    </row>
    <row r="17" spans="1:5" ht="15">
      <c r="A17" s="12" t="s">
        <v>378</v>
      </c>
      <c r="B17" s="4" t="s">
        <v>386</v>
      </c>
      <c r="C17" s="98">
        <f>BC_Bieu02!C18</f>
        <v>0</v>
      </c>
      <c r="D17" s="105">
        <f>copyB01qua!Q11</f>
        <v>0</v>
      </c>
      <c r="E17" s="101">
        <f t="shared" si="0"/>
        <v>0</v>
      </c>
    </row>
    <row r="18" spans="1:5" ht="15">
      <c r="A18" s="13" t="s">
        <v>379</v>
      </c>
      <c r="B18" s="14" t="s">
        <v>31</v>
      </c>
      <c r="C18" s="99">
        <f>BC_Bieu02!C19</f>
        <v>600.2177</v>
      </c>
      <c r="D18" s="107">
        <f>copyB01qua!R11</f>
        <v>0</v>
      </c>
      <c r="E18" s="102">
        <f t="shared" si="0"/>
        <v>600.2177</v>
      </c>
    </row>
    <row r="19" s="73" customFormat="1" ht="21" customHeight="1">
      <c r="A19" s="18"/>
    </row>
  </sheetData>
  <sheetProtection/>
  <mergeCells count="5">
    <mergeCell ref="A3:A4"/>
    <mergeCell ref="C3:C4"/>
    <mergeCell ref="D3:E3"/>
    <mergeCell ref="A2:E2"/>
    <mergeCell ref="B3:B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CH56"/>
  <sheetViews>
    <sheetView zoomScale="94" zoomScaleNormal="94" zoomScalePageLayoutView="0" workbookViewId="0" topLeftCell="A1">
      <pane xSplit="3" ySplit="10" topLeftCell="D11" activePane="bottomRight" state="frozen"/>
      <selection pane="topLeft" activeCell="Y8" sqref="Y8"/>
      <selection pane="topRight" activeCell="Y8" sqref="Y8"/>
      <selection pane="bottomLeft" activeCell="Y8" sqref="Y8"/>
      <selection pane="bottomRight" activeCell="D11" sqref="D11:D49"/>
    </sheetView>
  </sheetViews>
  <sheetFormatPr defaultColWidth="9.140625" defaultRowHeight="12.75"/>
  <cols>
    <col min="1" max="1" width="5.7109375" style="43" customWidth="1"/>
    <col min="2" max="2" width="41.8515625" style="23" customWidth="1"/>
    <col min="3" max="3" width="5.00390625" style="51" customWidth="1"/>
    <col min="4" max="4" width="10.140625" style="23" customWidth="1"/>
    <col min="5" max="5" width="9.8515625" style="23" customWidth="1"/>
    <col min="6" max="16384" width="9.140625" style="23" customWidth="1"/>
  </cols>
  <sheetData>
    <row r="1" spans="2:5" ht="16.5" customHeight="1">
      <c r="B1" s="44"/>
      <c r="C1" s="108" t="s">
        <v>33</v>
      </c>
      <c r="D1" s="108"/>
      <c r="E1" s="108"/>
    </row>
    <row r="2" spans="2:5" ht="16.5" customHeight="1">
      <c r="B2" s="44"/>
      <c r="C2" s="109" t="s">
        <v>227</v>
      </c>
      <c r="D2" s="109"/>
      <c r="E2" s="109"/>
    </row>
    <row r="3" spans="1:5" ht="16.5" customHeight="1">
      <c r="A3" s="45"/>
      <c r="B3" s="25" t="s">
        <v>228</v>
      </c>
      <c r="C3" s="108" t="s">
        <v>229</v>
      </c>
      <c r="D3" s="108"/>
      <c r="E3" s="108"/>
    </row>
    <row r="4" spans="2:5" ht="16.5" customHeight="1">
      <c r="B4" s="46"/>
      <c r="C4" s="117" t="s">
        <v>413</v>
      </c>
      <c r="D4" s="117"/>
      <c r="E4" s="117"/>
    </row>
    <row r="5" spans="3:5" ht="12" customHeight="1">
      <c r="C5" s="94"/>
      <c r="D5" s="47"/>
      <c r="E5" s="47"/>
    </row>
    <row r="6" spans="1:5" s="24" customFormat="1" ht="14.25" customHeight="1">
      <c r="A6" s="110" t="s">
        <v>39</v>
      </c>
      <c r="B6" s="110" t="s">
        <v>198</v>
      </c>
      <c r="C6" s="110" t="s">
        <v>41</v>
      </c>
      <c r="D6" s="112" t="s">
        <v>231</v>
      </c>
      <c r="E6" s="96" t="s">
        <v>232</v>
      </c>
    </row>
    <row r="7" spans="1:18" ht="23.25" customHeight="1">
      <c r="A7" s="110" t="s">
        <v>199</v>
      </c>
      <c r="B7" s="110"/>
      <c r="C7" s="110"/>
      <c r="D7" s="112"/>
      <c r="E7" s="112" t="s">
        <v>234</v>
      </c>
      <c r="F7" s="112" t="s">
        <v>235</v>
      </c>
      <c r="G7" s="112" t="s">
        <v>236</v>
      </c>
      <c r="H7" s="112"/>
      <c r="I7" s="112"/>
      <c r="J7" s="112"/>
      <c r="K7" s="114" t="s">
        <v>237</v>
      </c>
      <c r="L7" s="114"/>
      <c r="M7" s="112" t="s">
        <v>238</v>
      </c>
      <c r="N7" s="112" t="s">
        <v>239</v>
      </c>
      <c r="O7" s="112" t="s">
        <v>240</v>
      </c>
      <c r="P7" s="112" t="s">
        <v>241</v>
      </c>
      <c r="Q7" s="112" t="s">
        <v>242</v>
      </c>
      <c r="R7" s="112" t="s">
        <v>243</v>
      </c>
    </row>
    <row r="8" spans="1:18" ht="12.75" customHeight="1">
      <c r="A8" s="110"/>
      <c r="B8" s="110" t="s">
        <v>200</v>
      </c>
      <c r="C8" s="110"/>
      <c r="D8" s="112"/>
      <c r="E8" s="112"/>
      <c r="F8" s="113"/>
      <c r="G8" s="112" t="s">
        <v>244</v>
      </c>
      <c r="H8" s="118" t="s">
        <v>245</v>
      </c>
      <c r="I8" s="118" t="s">
        <v>246</v>
      </c>
      <c r="J8" s="112" t="s">
        <v>247</v>
      </c>
      <c r="K8" s="112" t="s">
        <v>248</v>
      </c>
      <c r="L8" s="112" t="s">
        <v>249</v>
      </c>
      <c r="M8" s="113"/>
      <c r="N8" s="113"/>
      <c r="O8" s="112"/>
      <c r="P8" s="113"/>
      <c r="Q8" s="112"/>
      <c r="R8" s="113"/>
    </row>
    <row r="9" spans="1:18" ht="52.5" customHeight="1">
      <c r="A9" s="111"/>
      <c r="B9" s="111"/>
      <c r="C9" s="111"/>
      <c r="D9" s="112"/>
      <c r="E9" s="112"/>
      <c r="F9" s="113"/>
      <c r="G9" s="113"/>
      <c r="H9" s="112"/>
      <c r="I9" s="112"/>
      <c r="J9" s="113"/>
      <c r="K9" s="112"/>
      <c r="L9" s="112"/>
      <c r="M9" s="113"/>
      <c r="N9" s="113"/>
      <c r="O9" s="112"/>
      <c r="P9" s="113"/>
      <c r="Q9" s="112"/>
      <c r="R9" s="113"/>
    </row>
    <row r="10" spans="1:86" s="49" customFormat="1" ht="11.25">
      <c r="A10" s="63" t="s">
        <v>201</v>
      </c>
      <c r="B10" s="63" t="s">
        <v>202</v>
      </c>
      <c r="C10" s="63" t="s">
        <v>203</v>
      </c>
      <c r="D10" s="63" t="s">
        <v>204</v>
      </c>
      <c r="E10" s="65" t="s">
        <v>250</v>
      </c>
      <c r="F10" s="63" t="s">
        <v>251</v>
      </c>
      <c r="G10" s="63" t="s">
        <v>252</v>
      </c>
      <c r="H10" s="64">
        <v>-8</v>
      </c>
      <c r="I10" s="64">
        <v>-9</v>
      </c>
      <c r="J10" s="64">
        <v>-10</v>
      </c>
      <c r="K10" s="64">
        <v>-11</v>
      </c>
      <c r="L10" s="64">
        <v>-12</v>
      </c>
      <c r="M10" s="64">
        <v>-13</v>
      </c>
      <c r="N10" s="64">
        <v>-14</v>
      </c>
      <c r="O10" s="65" t="s">
        <v>416</v>
      </c>
      <c r="P10" s="64">
        <v>-16</v>
      </c>
      <c r="Q10" s="64">
        <v>-17</v>
      </c>
      <c r="R10" s="64">
        <v>-18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</row>
    <row r="11" spans="1:18" s="41" customFormat="1" ht="14.25" customHeight="1">
      <c r="A11" s="59" t="s">
        <v>44</v>
      </c>
      <c r="B11" s="60" t="s">
        <v>45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1:18" s="25" customFormat="1" ht="14.25" customHeight="1">
      <c r="A12" s="32">
        <v>1</v>
      </c>
      <c r="B12" s="26" t="s">
        <v>46</v>
      </c>
      <c r="C12" s="31" t="s">
        <v>47</v>
      </c>
      <c r="D12" s="52"/>
      <c r="E12" s="6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18" s="57" customFormat="1" ht="14.25" customHeight="1">
      <c r="A13" s="33" t="s">
        <v>48</v>
      </c>
      <c r="B13" s="27" t="s">
        <v>49</v>
      </c>
      <c r="C13" s="28" t="s">
        <v>50</v>
      </c>
      <c r="D13" s="56"/>
      <c r="E13" s="62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s="45" customFormat="1" ht="14.25" customHeight="1">
      <c r="A14" s="34" t="s">
        <v>51</v>
      </c>
      <c r="B14" s="29" t="s">
        <v>52</v>
      </c>
      <c r="C14" s="30" t="s">
        <v>53</v>
      </c>
      <c r="D14" s="53"/>
      <c r="E14" s="62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s="45" customFormat="1" ht="14.25" customHeight="1">
      <c r="A15" s="34" t="s">
        <v>54</v>
      </c>
      <c r="B15" s="29" t="s">
        <v>55</v>
      </c>
      <c r="C15" s="30" t="s">
        <v>56</v>
      </c>
      <c r="D15" s="54"/>
      <c r="E15" s="6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s="45" customFormat="1" ht="14.25" customHeight="1">
      <c r="A16" s="34" t="s">
        <v>65</v>
      </c>
      <c r="B16" s="29" t="s">
        <v>66</v>
      </c>
      <c r="C16" s="30" t="s">
        <v>67</v>
      </c>
      <c r="D16" s="54"/>
      <c r="E16" s="62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8" s="45" customFormat="1" ht="14.25" customHeight="1">
      <c r="A17" s="34" t="s">
        <v>68</v>
      </c>
      <c r="B17" s="29" t="s">
        <v>69</v>
      </c>
      <c r="C17" s="30" t="s">
        <v>8</v>
      </c>
      <c r="D17" s="54"/>
      <c r="E17" s="62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s="57" customFormat="1" ht="14.25" customHeight="1">
      <c r="A18" s="33" t="s">
        <v>70</v>
      </c>
      <c r="B18" s="27" t="s">
        <v>71</v>
      </c>
      <c r="C18" s="28" t="s">
        <v>72</v>
      </c>
      <c r="D18" s="56"/>
      <c r="E18" s="62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8" s="45" customFormat="1" ht="14.25" customHeight="1">
      <c r="A19" s="34" t="s">
        <v>73</v>
      </c>
      <c r="B19" s="29" t="s">
        <v>74</v>
      </c>
      <c r="C19" s="30" t="s">
        <v>75</v>
      </c>
      <c r="D19" s="54"/>
      <c r="E19" s="62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1:18" s="45" customFormat="1" ht="14.25" customHeight="1">
      <c r="A20" s="34" t="s">
        <v>76</v>
      </c>
      <c r="B20" s="29" t="s">
        <v>77</v>
      </c>
      <c r="C20" s="30" t="s">
        <v>78</v>
      </c>
      <c r="D20" s="54"/>
      <c r="E20" s="62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18" s="45" customFormat="1" ht="14.25" customHeight="1">
      <c r="A21" s="34" t="s">
        <v>79</v>
      </c>
      <c r="B21" s="29" t="s">
        <v>80</v>
      </c>
      <c r="C21" s="30" t="s">
        <v>81</v>
      </c>
      <c r="D21" s="54"/>
      <c r="E21" s="62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</row>
    <row r="22" spans="1:18" s="57" customFormat="1" ht="14.25" customHeight="1">
      <c r="A22" s="33" t="s">
        <v>82</v>
      </c>
      <c r="B22" s="27" t="s">
        <v>83</v>
      </c>
      <c r="C22" s="28" t="s">
        <v>23</v>
      </c>
      <c r="D22" s="58"/>
      <c r="E22" s="62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1:18" s="57" customFormat="1" ht="14.25" customHeight="1">
      <c r="A23" s="33" t="s">
        <v>84</v>
      </c>
      <c r="B23" s="27" t="s">
        <v>85</v>
      </c>
      <c r="C23" s="28" t="s">
        <v>86</v>
      </c>
      <c r="D23" s="58"/>
      <c r="E23" s="62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1:18" s="57" customFormat="1" ht="14.25" customHeight="1">
      <c r="A24" s="33" t="s">
        <v>87</v>
      </c>
      <c r="B24" s="27" t="s">
        <v>88</v>
      </c>
      <c r="C24" s="28" t="s">
        <v>5</v>
      </c>
      <c r="D24" s="58"/>
      <c r="E24" s="62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1:18" s="25" customFormat="1" ht="14.25" customHeight="1">
      <c r="A25" s="32">
        <v>2</v>
      </c>
      <c r="B25" s="26" t="s">
        <v>89</v>
      </c>
      <c r="C25" s="31" t="s">
        <v>90</v>
      </c>
      <c r="D25" s="52"/>
      <c r="E25" s="6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8" s="25" customFormat="1" ht="14.25" customHeight="1">
      <c r="A26" s="32" t="s">
        <v>91</v>
      </c>
      <c r="B26" s="26" t="s">
        <v>32</v>
      </c>
      <c r="C26" s="31" t="s">
        <v>92</v>
      </c>
      <c r="D26" s="52"/>
      <c r="E26" s="6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s="45" customFormat="1" ht="14.25" customHeight="1">
      <c r="A27" s="34" t="s">
        <v>93</v>
      </c>
      <c r="B27" s="29" t="s">
        <v>94</v>
      </c>
      <c r="C27" s="30" t="s">
        <v>24</v>
      </c>
      <c r="D27" s="54"/>
      <c r="E27" s="6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</row>
    <row r="28" spans="1:18" s="45" customFormat="1" ht="14.25" customHeight="1">
      <c r="A28" s="34" t="s">
        <v>95</v>
      </c>
      <c r="B28" s="29" t="s">
        <v>96</v>
      </c>
      <c r="C28" s="30" t="s">
        <v>97</v>
      </c>
      <c r="D28" s="54"/>
      <c r="E28" s="6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</row>
    <row r="29" spans="1:18" s="25" customFormat="1" ht="14.25" customHeight="1">
      <c r="A29" s="32" t="s">
        <v>98</v>
      </c>
      <c r="B29" s="26" t="s">
        <v>99</v>
      </c>
      <c r="C29" s="31" t="s">
        <v>100</v>
      </c>
      <c r="D29" s="52"/>
      <c r="E29" s="6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8" s="45" customFormat="1" ht="14.25" customHeight="1">
      <c r="A30" s="34" t="s">
        <v>101</v>
      </c>
      <c r="B30" s="29" t="s">
        <v>102</v>
      </c>
      <c r="C30" s="30" t="s">
        <v>30</v>
      </c>
      <c r="D30" s="54"/>
      <c r="E30" s="62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1:18" s="45" customFormat="1" ht="14.25" customHeight="1">
      <c r="A31" s="34" t="s">
        <v>103</v>
      </c>
      <c r="B31" s="29" t="s">
        <v>104</v>
      </c>
      <c r="C31" s="30" t="s">
        <v>105</v>
      </c>
      <c r="D31" s="54"/>
      <c r="E31" s="62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</row>
    <row r="32" spans="1:18" s="45" customFormat="1" ht="14.25" customHeight="1">
      <c r="A32" s="34" t="s">
        <v>106</v>
      </c>
      <c r="B32" s="29" t="s">
        <v>107</v>
      </c>
      <c r="C32" s="30" t="s">
        <v>108</v>
      </c>
      <c r="D32" s="54"/>
      <c r="E32" s="6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1:18" s="45" customFormat="1" ht="14.25" customHeight="1">
      <c r="A33" s="34" t="s">
        <v>109</v>
      </c>
      <c r="B33" s="29" t="s">
        <v>110</v>
      </c>
      <c r="C33" s="30" t="s">
        <v>111</v>
      </c>
      <c r="D33" s="54"/>
      <c r="E33" s="62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8" s="45" customFormat="1" ht="14.25" customHeight="1">
      <c r="A34" s="34" t="s">
        <v>135</v>
      </c>
      <c r="B34" s="29" t="s">
        <v>136</v>
      </c>
      <c r="C34" s="30" t="s">
        <v>137</v>
      </c>
      <c r="D34" s="54"/>
      <c r="E34" s="6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18" s="45" customFormat="1" ht="14.25" customHeight="1">
      <c r="A35" s="34" t="s">
        <v>143</v>
      </c>
      <c r="B35" s="29" t="s">
        <v>144</v>
      </c>
      <c r="C35" s="30" t="s">
        <v>145</v>
      </c>
      <c r="D35" s="54"/>
      <c r="E35" s="62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1:18" s="45" customFormat="1" ht="14.25" customHeight="1">
      <c r="A36" s="34" t="s">
        <v>173</v>
      </c>
      <c r="B36" s="29" t="s">
        <v>174</v>
      </c>
      <c r="C36" s="30" t="s">
        <v>29</v>
      </c>
      <c r="D36" s="54"/>
      <c r="E36" s="62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8" s="45" customFormat="1" ht="14.25" customHeight="1">
      <c r="A37" s="34" t="s">
        <v>175</v>
      </c>
      <c r="B37" s="29" t="s">
        <v>176</v>
      </c>
      <c r="C37" s="30" t="s">
        <v>28</v>
      </c>
      <c r="D37" s="54"/>
      <c r="E37" s="62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</row>
    <row r="38" spans="1:18" s="45" customFormat="1" ht="14.25" customHeight="1">
      <c r="A38" s="34" t="s">
        <v>177</v>
      </c>
      <c r="B38" s="29" t="s">
        <v>178</v>
      </c>
      <c r="C38" s="30" t="s">
        <v>22</v>
      </c>
      <c r="D38" s="54"/>
      <c r="E38" s="62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</row>
    <row r="39" spans="1:18" s="45" customFormat="1" ht="14.25" customHeight="1">
      <c r="A39" s="34" t="s">
        <v>179</v>
      </c>
      <c r="B39" s="29" t="s">
        <v>180</v>
      </c>
      <c r="C39" s="30" t="s">
        <v>27</v>
      </c>
      <c r="D39" s="54"/>
      <c r="E39" s="62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</row>
    <row r="40" spans="1:18" s="45" customFormat="1" ht="14.25" customHeight="1">
      <c r="A40" s="34" t="s">
        <v>181</v>
      </c>
      <c r="B40" s="29" t="s">
        <v>182</v>
      </c>
      <c r="C40" s="30" t="s">
        <v>183</v>
      </c>
      <c r="D40" s="54"/>
      <c r="E40" s="62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</row>
    <row r="41" spans="1:18" s="45" customFormat="1" ht="14.25" customHeight="1">
      <c r="A41" s="34" t="s">
        <v>184</v>
      </c>
      <c r="B41" s="29" t="s">
        <v>185</v>
      </c>
      <c r="C41" s="30" t="s">
        <v>186</v>
      </c>
      <c r="D41" s="54"/>
      <c r="E41" s="6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</row>
    <row r="42" spans="1:18" s="45" customFormat="1" ht="14.25" customHeight="1">
      <c r="A42" s="32">
        <v>3</v>
      </c>
      <c r="B42" s="26" t="s">
        <v>187</v>
      </c>
      <c r="C42" s="31" t="s">
        <v>188</v>
      </c>
      <c r="D42" s="52"/>
      <c r="E42" s="6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18" s="45" customFormat="1" ht="14.25" customHeight="1">
      <c r="A43" s="34" t="s">
        <v>189</v>
      </c>
      <c r="B43" s="29" t="s">
        <v>190</v>
      </c>
      <c r="C43" s="30" t="s">
        <v>191</v>
      </c>
      <c r="D43" s="53"/>
      <c r="E43" s="62"/>
      <c r="F43" s="92"/>
      <c r="G43" s="92"/>
      <c r="H43" s="92"/>
      <c r="I43" s="92"/>
      <c r="J43" s="92"/>
      <c r="K43" s="92"/>
      <c r="L43" s="92"/>
      <c r="M43" s="92"/>
      <c r="N43" s="92"/>
      <c r="O43" s="53"/>
      <c r="P43" s="92"/>
      <c r="Q43" s="92"/>
      <c r="R43" s="92"/>
    </row>
    <row r="44" spans="1:18" s="45" customFormat="1" ht="14.25" customHeight="1">
      <c r="A44" s="34" t="s">
        <v>192</v>
      </c>
      <c r="B44" s="29" t="s">
        <v>193</v>
      </c>
      <c r="C44" s="30" t="s">
        <v>194</v>
      </c>
      <c r="D44" s="53"/>
      <c r="E44" s="62"/>
      <c r="F44" s="92"/>
      <c r="G44" s="92"/>
      <c r="H44" s="92"/>
      <c r="I44" s="92"/>
      <c r="J44" s="92"/>
      <c r="K44" s="92"/>
      <c r="L44" s="92"/>
      <c r="M44" s="92"/>
      <c r="N44" s="92"/>
      <c r="O44" s="53"/>
      <c r="P44" s="92"/>
      <c r="Q44" s="92"/>
      <c r="R44" s="92"/>
    </row>
    <row r="45" spans="1:18" s="45" customFormat="1" ht="14.25" customHeight="1">
      <c r="A45" s="34" t="s">
        <v>195</v>
      </c>
      <c r="B45" s="29" t="s">
        <v>196</v>
      </c>
      <c r="C45" s="30" t="s">
        <v>197</v>
      </c>
      <c r="D45" s="53"/>
      <c r="E45" s="62"/>
      <c r="F45" s="92"/>
      <c r="G45" s="92"/>
      <c r="H45" s="92"/>
      <c r="I45" s="92"/>
      <c r="J45" s="92"/>
      <c r="K45" s="92"/>
      <c r="L45" s="92"/>
      <c r="M45" s="92"/>
      <c r="N45" s="92"/>
      <c r="O45" s="53"/>
      <c r="P45" s="92"/>
      <c r="Q45" s="92"/>
      <c r="R45" s="92"/>
    </row>
    <row r="46" spans="1:18" s="45" customFormat="1" ht="14.25" customHeight="1">
      <c r="A46" s="32" t="s">
        <v>253</v>
      </c>
      <c r="B46" s="26" t="s">
        <v>254</v>
      </c>
      <c r="C46" s="31" t="s">
        <v>255</v>
      </c>
      <c r="D46" s="52"/>
      <c r="E46" s="6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18" s="45" customFormat="1" ht="14.25" customHeight="1">
      <c r="A47" s="34">
        <v>1</v>
      </c>
      <c r="B47" s="29" t="s">
        <v>256</v>
      </c>
      <c r="C47" s="30" t="s">
        <v>257</v>
      </c>
      <c r="D47" s="53"/>
      <c r="E47" s="62"/>
      <c r="F47" s="92"/>
      <c r="G47" s="92"/>
      <c r="H47" s="92"/>
      <c r="I47" s="92"/>
      <c r="J47" s="92"/>
      <c r="K47" s="92"/>
      <c r="L47" s="92"/>
      <c r="M47" s="92"/>
      <c r="N47" s="92"/>
      <c r="O47" s="53"/>
      <c r="P47" s="92"/>
      <c r="Q47" s="92"/>
      <c r="R47" s="92"/>
    </row>
    <row r="48" spans="1:18" s="45" customFormat="1" ht="14.25" customHeight="1">
      <c r="A48" s="34">
        <v>2</v>
      </c>
      <c r="B48" s="29" t="s">
        <v>258</v>
      </c>
      <c r="C48" s="30" t="s">
        <v>259</v>
      </c>
      <c r="D48" s="53"/>
      <c r="E48" s="62"/>
      <c r="F48" s="92"/>
      <c r="G48" s="92"/>
      <c r="H48" s="92"/>
      <c r="I48" s="92"/>
      <c r="J48" s="92"/>
      <c r="K48" s="92"/>
      <c r="L48" s="92"/>
      <c r="M48" s="92"/>
      <c r="N48" s="92"/>
      <c r="O48" s="53"/>
      <c r="P48" s="92"/>
      <c r="Q48" s="92"/>
      <c r="R48" s="92"/>
    </row>
    <row r="49" spans="1:18" s="45" customFormat="1" ht="14.25" customHeight="1">
      <c r="A49" s="35">
        <v>3</v>
      </c>
      <c r="B49" s="36" t="s">
        <v>260</v>
      </c>
      <c r="C49" s="37" t="s">
        <v>261</v>
      </c>
      <c r="D49" s="55"/>
      <c r="E49" s="62"/>
      <c r="F49" s="93"/>
      <c r="G49" s="93"/>
      <c r="H49" s="93"/>
      <c r="I49" s="93"/>
      <c r="J49" s="93"/>
      <c r="K49" s="93"/>
      <c r="L49" s="93"/>
      <c r="M49" s="93"/>
      <c r="N49" s="93"/>
      <c r="O49" s="55"/>
      <c r="P49" s="93"/>
      <c r="Q49" s="93"/>
      <c r="R49" s="93"/>
    </row>
    <row r="50" spans="1:5" ht="14.25" customHeight="1">
      <c r="A50" s="115" t="s">
        <v>415</v>
      </c>
      <c r="B50" s="115"/>
      <c r="C50" s="115"/>
      <c r="E50" s="95"/>
    </row>
    <row r="51" spans="1:5" s="41" customFormat="1" ht="12.75" customHeight="1">
      <c r="A51" s="116" t="s">
        <v>414</v>
      </c>
      <c r="B51" s="116"/>
      <c r="C51" s="116"/>
      <c r="E51" s="42"/>
    </row>
    <row r="52" spans="1:5" s="41" customFormat="1" ht="12.75" customHeight="1">
      <c r="A52" s="116"/>
      <c r="B52" s="116"/>
      <c r="C52" s="116"/>
      <c r="E52" s="42"/>
    </row>
    <row r="53" ht="12.75">
      <c r="C53" s="44"/>
    </row>
    <row r="55" spans="2:5" ht="12.75">
      <c r="B55" s="50"/>
      <c r="C55" s="50"/>
      <c r="D55" s="50"/>
      <c r="E55" s="50"/>
    </row>
    <row r="56" spans="2:5" ht="12.75">
      <c r="B56" s="50"/>
      <c r="C56" s="50"/>
      <c r="D56" s="50"/>
      <c r="E56" s="50"/>
    </row>
  </sheetData>
  <sheetProtection/>
  <mergeCells count="27">
    <mergeCell ref="N7:N9"/>
    <mergeCell ref="O7:O9"/>
    <mergeCell ref="P7:P9"/>
    <mergeCell ref="Q7:Q9"/>
    <mergeCell ref="R7:R9"/>
    <mergeCell ref="G8:G9"/>
    <mergeCell ref="H8:H9"/>
    <mergeCell ref="I8:I9"/>
    <mergeCell ref="J8:J9"/>
    <mergeCell ref="K8:K9"/>
    <mergeCell ref="C6:C9"/>
    <mergeCell ref="D6:D9"/>
    <mergeCell ref="F7:F9"/>
    <mergeCell ref="G7:J7"/>
    <mergeCell ref="K7:L7"/>
    <mergeCell ref="M7:M9"/>
    <mergeCell ref="L8:L9"/>
    <mergeCell ref="A52:C52"/>
    <mergeCell ref="A50:C50"/>
    <mergeCell ref="A51:C51"/>
    <mergeCell ref="E7:E9"/>
    <mergeCell ref="C1:E1"/>
    <mergeCell ref="C2:E2"/>
    <mergeCell ref="C3:E3"/>
    <mergeCell ref="C4:E4"/>
    <mergeCell ref="A6:A9"/>
    <mergeCell ref="B6:B9"/>
  </mergeCells>
  <printOptions horizontalCentered="1"/>
  <pageMargins left="0.62" right="0.261811024" top="0.31496062992126" bottom="0" header="0.511811023622047" footer="0.12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H43"/>
  <sheetViews>
    <sheetView zoomScale="94" zoomScaleNormal="94" zoomScalePageLayoutView="0" workbookViewId="0" topLeftCell="A1">
      <pane xSplit="3" ySplit="10" topLeftCell="D11" activePane="bottomRight" state="frozen"/>
      <selection pane="topLeft" activeCell="Y8" sqref="Y8"/>
      <selection pane="topRight" activeCell="Y8" sqref="Y8"/>
      <selection pane="bottomLeft" activeCell="Y8" sqref="Y8"/>
      <selection pane="bottomRight" activeCell="R22" sqref="R22"/>
    </sheetView>
  </sheetViews>
  <sheetFormatPr defaultColWidth="9.140625" defaultRowHeight="12.75"/>
  <cols>
    <col min="1" max="1" width="5.7109375" style="43" customWidth="1"/>
    <col min="2" max="2" width="41.8515625" style="23" customWidth="1"/>
    <col min="3" max="3" width="5.00390625" style="51" customWidth="1"/>
    <col min="4" max="4" width="9.8515625" style="23" customWidth="1"/>
    <col min="5" max="16384" width="9.140625" style="23" customWidth="1"/>
  </cols>
  <sheetData>
    <row r="1" spans="2:4" ht="16.5" customHeight="1">
      <c r="B1" s="44"/>
      <c r="C1" s="108" t="s">
        <v>33</v>
      </c>
      <c r="D1" s="108"/>
    </row>
    <row r="2" spans="2:4" ht="16.5" customHeight="1">
      <c r="B2" s="44"/>
      <c r="C2" s="109" t="s">
        <v>227</v>
      </c>
      <c r="D2" s="109"/>
    </row>
    <row r="3" spans="1:4" ht="16.5" customHeight="1">
      <c r="A3" s="45"/>
      <c r="B3" s="25" t="s">
        <v>228</v>
      </c>
      <c r="C3" s="108" t="s">
        <v>229</v>
      </c>
      <c r="D3" s="108"/>
    </row>
    <row r="4" spans="2:4" ht="16.5" customHeight="1">
      <c r="B4" s="46"/>
      <c r="C4" s="117" t="s">
        <v>413</v>
      </c>
      <c r="D4" s="117"/>
    </row>
    <row r="5" spans="3:4" ht="12" customHeight="1">
      <c r="C5" s="94"/>
      <c r="D5" s="47"/>
    </row>
    <row r="6" spans="1:4" s="24" customFormat="1" ht="14.25" customHeight="1">
      <c r="A6" s="110" t="s">
        <v>39</v>
      </c>
      <c r="B6" s="110" t="s">
        <v>198</v>
      </c>
      <c r="C6" s="110" t="s">
        <v>41</v>
      </c>
      <c r="D6" s="96" t="s">
        <v>232</v>
      </c>
    </row>
    <row r="7" spans="1:4" ht="23.25" customHeight="1">
      <c r="A7" s="110" t="s">
        <v>199</v>
      </c>
      <c r="B7" s="110"/>
      <c r="C7" s="110"/>
      <c r="D7" s="112" t="s">
        <v>234</v>
      </c>
    </row>
    <row r="8" spans="1:4" ht="12.75" customHeight="1">
      <c r="A8" s="110"/>
      <c r="B8" s="110" t="s">
        <v>200</v>
      </c>
      <c r="C8" s="110"/>
      <c r="D8" s="112"/>
    </row>
    <row r="9" spans="1:4" ht="52.5" customHeight="1">
      <c r="A9" s="111"/>
      <c r="B9" s="111"/>
      <c r="C9" s="111"/>
      <c r="D9" s="112"/>
    </row>
    <row r="10" spans="1:86" s="49" customFormat="1" ht="11.25">
      <c r="A10" s="63" t="s">
        <v>201</v>
      </c>
      <c r="B10" s="63" t="s">
        <v>202</v>
      </c>
      <c r="C10" s="63" t="s">
        <v>203</v>
      </c>
      <c r="D10" s="65" t="s">
        <v>250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</row>
    <row r="11" spans="1:4" s="45" customFormat="1" ht="14.25" customHeight="1">
      <c r="A11" s="34" t="s">
        <v>54</v>
      </c>
      <c r="B11" s="29" t="s">
        <v>55</v>
      </c>
      <c r="C11" s="30" t="s">
        <v>56</v>
      </c>
      <c r="D11" s="53"/>
    </row>
    <row r="12" spans="1:4" s="45" customFormat="1" ht="14.25" customHeight="1">
      <c r="A12" s="34" t="s">
        <v>65</v>
      </c>
      <c r="B12" s="29" t="s">
        <v>66</v>
      </c>
      <c r="C12" s="30" t="s">
        <v>67</v>
      </c>
      <c r="D12" s="53"/>
    </row>
    <row r="13" spans="1:4" s="45" customFormat="1" ht="14.25" customHeight="1">
      <c r="A13" s="34" t="s">
        <v>68</v>
      </c>
      <c r="B13" s="29" t="s">
        <v>69</v>
      </c>
      <c r="C13" s="30" t="s">
        <v>8</v>
      </c>
      <c r="D13" s="53"/>
    </row>
    <row r="14" spans="1:4" s="45" customFormat="1" ht="14.25" customHeight="1">
      <c r="A14" s="34" t="s">
        <v>73</v>
      </c>
      <c r="B14" s="29" t="s">
        <v>74</v>
      </c>
      <c r="C14" s="30" t="s">
        <v>75</v>
      </c>
      <c r="D14" s="53"/>
    </row>
    <row r="15" spans="1:4" s="45" customFormat="1" ht="14.25" customHeight="1">
      <c r="A15" s="34" t="s">
        <v>76</v>
      </c>
      <c r="B15" s="29" t="s">
        <v>77</v>
      </c>
      <c r="C15" s="30" t="s">
        <v>78</v>
      </c>
      <c r="D15" s="53"/>
    </row>
    <row r="16" spans="1:4" s="45" customFormat="1" ht="14.25" customHeight="1">
      <c r="A16" s="34" t="s">
        <v>79</v>
      </c>
      <c r="B16" s="29" t="s">
        <v>80</v>
      </c>
      <c r="C16" s="30" t="s">
        <v>81</v>
      </c>
      <c r="D16" s="53"/>
    </row>
    <row r="17" spans="1:4" s="57" customFormat="1" ht="14.25" customHeight="1">
      <c r="A17" s="33" t="s">
        <v>82</v>
      </c>
      <c r="B17" s="27" t="s">
        <v>83</v>
      </c>
      <c r="C17" s="28" t="s">
        <v>23</v>
      </c>
      <c r="D17" s="56"/>
    </row>
    <row r="18" spans="1:4" s="57" customFormat="1" ht="14.25" customHeight="1">
      <c r="A18" s="33" t="s">
        <v>84</v>
      </c>
      <c r="B18" s="27" t="s">
        <v>85</v>
      </c>
      <c r="C18" s="28" t="s">
        <v>86</v>
      </c>
      <c r="D18" s="56"/>
    </row>
    <row r="19" spans="1:4" s="57" customFormat="1" ht="14.25" customHeight="1">
      <c r="A19" s="33" t="s">
        <v>87</v>
      </c>
      <c r="B19" s="27" t="s">
        <v>88</v>
      </c>
      <c r="C19" s="28" t="s">
        <v>5</v>
      </c>
      <c r="D19" s="56"/>
    </row>
    <row r="20" spans="1:4" s="45" customFormat="1" ht="14.25" customHeight="1">
      <c r="A20" s="34" t="s">
        <v>93</v>
      </c>
      <c r="B20" s="29" t="s">
        <v>94</v>
      </c>
      <c r="C20" s="30" t="s">
        <v>24</v>
      </c>
      <c r="D20" s="53"/>
    </row>
    <row r="21" spans="1:4" s="45" customFormat="1" ht="14.25" customHeight="1">
      <c r="A21" s="34" t="s">
        <v>95</v>
      </c>
      <c r="B21" s="29" t="s">
        <v>96</v>
      </c>
      <c r="C21" s="30" t="s">
        <v>97</v>
      </c>
      <c r="D21" s="53"/>
    </row>
    <row r="22" spans="1:4" s="45" customFormat="1" ht="14.25" customHeight="1">
      <c r="A22" s="34" t="s">
        <v>101</v>
      </c>
      <c r="B22" s="29" t="s">
        <v>102</v>
      </c>
      <c r="C22" s="30" t="s">
        <v>30</v>
      </c>
      <c r="D22" s="53"/>
    </row>
    <row r="23" spans="1:4" s="45" customFormat="1" ht="14.25" customHeight="1">
      <c r="A23" s="34" t="s">
        <v>103</v>
      </c>
      <c r="B23" s="29" t="s">
        <v>104</v>
      </c>
      <c r="C23" s="30" t="s">
        <v>105</v>
      </c>
      <c r="D23" s="53"/>
    </row>
    <row r="24" spans="1:4" s="45" customFormat="1" ht="14.25" customHeight="1">
      <c r="A24" s="34" t="s">
        <v>106</v>
      </c>
      <c r="B24" s="29" t="s">
        <v>107</v>
      </c>
      <c r="C24" s="30" t="s">
        <v>108</v>
      </c>
      <c r="D24" s="53"/>
    </row>
    <row r="25" spans="1:4" s="45" customFormat="1" ht="14.25" customHeight="1">
      <c r="A25" s="34" t="s">
        <v>109</v>
      </c>
      <c r="B25" s="29" t="s">
        <v>110</v>
      </c>
      <c r="C25" s="30" t="s">
        <v>111</v>
      </c>
      <c r="D25" s="53"/>
    </row>
    <row r="26" spans="1:4" s="45" customFormat="1" ht="14.25" customHeight="1">
      <c r="A26" s="34" t="s">
        <v>135</v>
      </c>
      <c r="B26" s="29" t="s">
        <v>136</v>
      </c>
      <c r="C26" s="30" t="s">
        <v>137</v>
      </c>
      <c r="D26" s="53"/>
    </row>
    <row r="27" spans="1:4" s="45" customFormat="1" ht="14.25" customHeight="1">
      <c r="A27" s="34" t="s">
        <v>143</v>
      </c>
      <c r="B27" s="29" t="s">
        <v>144</v>
      </c>
      <c r="C27" s="30" t="s">
        <v>145</v>
      </c>
      <c r="D27" s="53"/>
    </row>
    <row r="28" spans="1:4" s="45" customFormat="1" ht="14.25" customHeight="1">
      <c r="A28" s="34" t="s">
        <v>173</v>
      </c>
      <c r="B28" s="29" t="s">
        <v>174</v>
      </c>
      <c r="C28" s="30" t="s">
        <v>29</v>
      </c>
      <c r="D28" s="53"/>
    </row>
    <row r="29" spans="1:4" s="45" customFormat="1" ht="14.25" customHeight="1">
      <c r="A29" s="34" t="s">
        <v>175</v>
      </c>
      <c r="B29" s="29" t="s">
        <v>176</v>
      </c>
      <c r="C29" s="30" t="s">
        <v>28</v>
      </c>
      <c r="D29" s="53"/>
    </row>
    <row r="30" spans="1:4" s="45" customFormat="1" ht="14.25" customHeight="1">
      <c r="A30" s="34" t="s">
        <v>177</v>
      </c>
      <c r="B30" s="29" t="s">
        <v>178</v>
      </c>
      <c r="C30" s="30" t="s">
        <v>22</v>
      </c>
      <c r="D30" s="53"/>
    </row>
    <row r="31" spans="1:4" s="45" customFormat="1" ht="14.25" customHeight="1">
      <c r="A31" s="34" t="s">
        <v>179</v>
      </c>
      <c r="B31" s="29" t="s">
        <v>180</v>
      </c>
      <c r="C31" s="30" t="s">
        <v>27</v>
      </c>
      <c r="D31" s="53"/>
    </row>
    <row r="32" spans="1:4" s="45" customFormat="1" ht="14.25" customHeight="1">
      <c r="A32" s="34" t="s">
        <v>181</v>
      </c>
      <c r="B32" s="29" t="s">
        <v>182</v>
      </c>
      <c r="C32" s="30" t="s">
        <v>183</v>
      </c>
      <c r="D32" s="53"/>
    </row>
    <row r="33" spans="1:4" s="45" customFormat="1" ht="14.25" customHeight="1">
      <c r="A33" s="34" t="s">
        <v>184</v>
      </c>
      <c r="B33" s="29" t="s">
        <v>185</v>
      </c>
      <c r="C33" s="30" t="s">
        <v>186</v>
      </c>
      <c r="D33" s="53"/>
    </row>
    <row r="34" spans="1:4" s="45" customFormat="1" ht="14.25" customHeight="1">
      <c r="A34" s="34" t="s">
        <v>189</v>
      </c>
      <c r="B34" s="29" t="s">
        <v>190</v>
      </c>
      <c r="C34" s="30" t="s">
        <v>191</v>
      </c>
      <c r="D34" s="53"/>
    </row>
    <row r="35" spans="1:4" s="45" customFormat="1" ht="14.25" customHeight="1">
      <c r="A35" s="34" t="s">
        <v>192</v>
      </c>
      <c r="B35" s="29" t="s">
        <v>193</v>
      </c>
      <c r="C35" s="30" t="s">
        <v>194</v>
      </c>
      <c r="D35" s="53"/>
    </row>
    <row r="36" spans="1:4" s="45" customFormat="1" ht="14.25" customHeight="1">
      <c r="A36" s="34" t="s">
        <v>195</v>
      </c>
      <c r="B36" s="29" t="s">
        <v>196</v>
      </c>
      <c r="C36" s="30" t="s">
        <v>197</v>
      </c>
      <c r="D36" s="53"/>
    </row>
    <row r="37" spans="1:4" ht="14.25" customHeight="1">
      <c r="A37" s="115" t="s">
        <v>415</v>
      </c>
      <c r="B37" s="115"/>
      <c r="C37" s="115"/>
      <c r="D37" s="95"/>
    </row>
    <row r="38" spans="1:4" s="41" customFormat="1" ht="12.75" customHeight="1">
      <c r="A38" s="116" t="s">
        <v>414</v>
      </c>
      <c r="B38" s="116"/>
      <c r="C38" s="116"/>
      <c r="D38" s="42"/>
    </row>
    <row r="39" spans="1:4" s="41" customFormat="1" ht="12.75" customHeight="1">
      <c r="A39" s="116"/>
      <c r="B39" s="116"/>
      <c r="C39" s="116"/>
      <c r="D39" s="42"/>
    </row>
    <row r="40" ht="12.75">
      <c r="C40" s="44"/>
    </row>
    <row r="42" spans="2:4" ht="12.75">
      <c r="B42" s="50"/>
      <c r="C42" s="50"/>
      <c r="D42" s="50"/>
    </row>
    <row r="43" spans="2:4" ht="12.75">
      <c r="B43" s="50"/>
      <c r="C43" s="50"/>
      <c r="D43" s="50"/>
    </row>
  </sheetData>
  <sheetProtection/>
  <mergeCells count="11">
    <mergeCell ref="A39:C39"/>
    <mergeCell ref="A37:C37"/>
    <mergeCell ref="A38:C38"/>
    <mergeCell ref="D7:D9"/>
    <mergeCell ref="C1:D1"/>
    <mergeCell ref="C2:D2"/>
    <mergeCell ref="C3:D3"/>
    <mergeCell ref="C4:D4"/>
    <mergeCell ref="A6:A9"/>
    <mergeCell ref="B6:B9"/>
    <mergeCell ref="C6:C9"/>
  </mergeCells>
  <printOptions horizontalCentered="1"/>
  <pageMargins left="0.62" right="0.261811024" top="0.31496062992126" bottom="0" header="0.511811023622047" footer="0.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00390625" defaultRowHeight="12.75"/>
  <cols>
    <col min="1" max="1" width="22.7109375" style="1" customWidth="1"/>
    <col min="2" max="2" width="0.9921875" style="1" customWidth="1"/>
    <col min="3" max="3" width="24.421875" style="1" customWidth="1"/>
    <col min="4" max="16384" width="7.00390625" style="1" customWidth="1"/>
  </cols>
  <sheetData>
    <row r="1" spans="1:3" ht="12.75">
      <c r="A1"/>
      <c r="C1" s="2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3" customWidth="1"/>
    <col min="2" max="2" width="1.28515625" style="3" customWidth="1"/>
    <col min="3" max="3" width="32.140625" style="3" customWidth="1"/>
    <col min="4" max="16384" width="9.140625" style="3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CV56"/>
  <sheetViews>
    <sheetView zoomScale="90" zoomScaleNormal="90" zoomScalePageLayoutView="0" workbookViewId="0" topLeftCell="A28">
      <selection activeCell="B54" sqref="B54"/>
    </sheetView>
  </sheetViews>
  <sheetFormatPr defaultColWidth="9.140625" defaultRowHeight="12.75"/>
  <cols>
    <col min="1" max="1" width="5.7109375" style="125" customWidth="1"/>
    <col min="2" max="2" width="41.8515625" style="129" customWidth="1"/>
    <col min="3" max="3" width="5.00390625" style="188" customWidth="1"/>
    <col min="4" max="4" width="12.28125" style="129" customWidth="1"/>
    <col min="5" max="5" width="10.28125" style="129" customWidth="1"/>
    <col min="6" max="6" width="11.8515625" style="129" customWidth="1"/>
    <col min="7" max="7" width="10.140625" style="129" customWidth="1"/>
    <col min="8" max="8" width="12.28125" style="129" customWidth="1"/>
    <col min="9" max="9" width="10.28125" style="129" customWidth="1"/>
    <col min="10" max="10" width="9.140625" style="129" customWidth="1"/>
    <col min="11" max="11" width="12.00390625" style="129" customWidth="1"/>
    <col min="12" max="14" width="9.421875" style="129" customWidth="1"/>
    <col min="15" max="15" width="11.140625" style="129" customWidth="1"/>
    <col min="16" max="16" width="10.00390625" style="129" customWidth="1"/>
    <col min="17" max="17" width="9.7109375" style="129" customWidth="1"/>
    <col min="18" max="18" width="10.57421875" style="129" customWidth="1"/>
    <col min="19" max="16384" width="9.140625" style="129" customWidth="1"/>
  </cols>
  <sheetData>
    <row r="1" spans="2:17" ht="16.5" customHeight="1">
      <c r="B1" s="126"/>
      <c r="C1" s="127" t="s">
        <v>33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 t="s">
        <v>226</v>
      </c>
      <c r="Q1" s="128"/>
    </row>
    <row r="2" spans="2:17" ht="16.5" customHeight="1">
      <c r="B2" s="126"/>
      <c r="C2" s="130" t="s">
        <v>227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28"/>
      <c r="Q2" s="128"/>
    </row>
    <row r="3" spans="1:18" ht="16.5" customHeight="1">
      <c r="A3" s="131"/>
      <c r="B3" s="132" t="s">
        <v>228</v>
      </c>
      <c r="C3" s="127" t="s">
        <v>229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33" t="s">
        <v>441</v>
      </c>
      <c r="Q3" s="133"/>
      <c r="R3" s="133"/>
    </row>
    <row r="4" spans="2:18" ht="16.5" customHeight="1">
      <c r="B4" s="134"/>
      <c r="C4" s="135" t="s">
        <v>453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3" t="s">
        <v>38</v>
      </c>
      <c r="Q4" s="133"/>
      <c r="R4" s="133"/>
    </row>
    <row r="5" spans="3:18" ht="12" customHeight="1">
      <c r="C5" s="136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8"/>
      <c r="P5" s="139" t="s">
        <v>230</v>
      </c>
      <c r="Q5" s="139"/>
      <c r="R5" s="139"/>
    </row>
    <row r="6" spans="1:18" s="133" customFormat="1" ht="14.25" customHeight="1">
      <c r="A6" s="140" t="s">
        <v>39</v>
      </c>
      <c r="B6" s="140" t="s">
        <v>198</v>
      </c>
      <c r="C6" s="140" t="s">
        <v>41</v>
      </c>
      <c r="D6" s="141" t="s">
        <v>231</v>
      </c>
      <c r="E6" s="142" t="s">
        <v>232</v>
      </c>
      <c r="F6" s="142"/>
      <c r="G6" s="142"/>
      <c r="H6" s="142"/>
      <c r="I6" s="142"/>
      <c r="J6" s="142"/>
      <c r="K6" s="142"/>
      <c r="L6" s="142"/>
      <c r="M6" s="142"/>
      <c r="N6" s="142"/>
      <c r="O6" s="140" t="s">
        <v>233</v>
      </c>
      <c r="P6" s="140"/>
      <c r="Q6" s="140"/>
      <c r="R6" s="140"/>
    </row>
    <row r="7" spans="1:18" ht="23.25" customHeight="1">
      <c r="A7" s="140" t="s">
        <v>199</v>
      </c>
      <c r="B7" s="140"/>
      <c r="C7" s="140"/>
      <c r="D7" s="141"/>
      <c r="E7" s="141" t="s">
        <v>234</v>
      </c>
      <c r="F7" s="141" t="s">
        <v>235</v>
      </c>
      <c r="G7" s="141" t="s">
        <v>236</v>
      </c>
      <c r="H7" s="141"/>
      <c r="I7" s="141"/>
      <c r="J7" s="141"/>
      <c r="K7" s="143" t="s">
        <v>237</v>
      </c>
      <c r="L7" s="143"/>
      <c r="M7" s="141" t="s">
        <v>238</v>
      </c>
      <c r="N7" s="141" t="s">
        <v>239</v>
      </c>
      <c r="O7" s="141" t="s">
        <v>240</v>
      </c>
      <c r="P7" s="141" t="s">
        <v>241</v>
      </c>
      <c r="Q7" s="141" t="s">
        <v>242</v>
      </c>
      <c r="R7" s="141" t="s">
        <v>243</v>
      </c>
    </row>
    <row r="8" spans="1:18" ht="12.75" customHeight="1">
      <c r="A8" s="140"/>
      <c r="B8" s="140" t="s">
        <v>200</v>
      </c>
      <c r="C8" s="140"/>
      <c r="D8" s="141"/>
      <c r="E8" s="141"/>
      <c r="F8" s="144"/>
      <c r="G8" s="141" t="s">
        <v>244</v>
      </c>
      <c r="H8" s="145" t="s">
        <v>245</v>
      </c>
      <c r="I8" s="145" t="s">
        <v>246</v>
      </c>
      <c r="J8" s="141" t="s">
        <v>247</v>
      </c>
      <c r="K8" s="141" t="s">
        <v>248</v>
      </c>
      <c r="L8" s="141" t="s">
        <v>249</v>
      </c>
      <c r="M8" s="144"/>
      <c r="N8" s="144"/>
      <c r="O8" s="141"/>
      <c r="P8" s="144"/>
      <c r="Q8" s="141"/>
      <c r="R8" s="144"/>
    </row>
    <row r="9" spans="1:18" ht="52.5" customHeight="1">
      <c r="A9" s="146"/>
      <c r="B9" s="146"/>
      <c r="C9" s="146"/>
      <c r="D9" s="141"/>
      <c r="E9" s="141"/>
      <c r="F9" s="144"/>
      <c r="G9" s="144"/>
      <c r="H9" s="141"/>
      <c r="I9" s="141"/>
      <c r="J9" s="144"/>
      <c r="K9" s="141"/>
      <c r="L9" s="141"/>
      <c r="M9" s="144"/>
      <c r="N9" s="144"/>
      <c r="O9" s="141"/>
      <c r="P9" s="144"/>
      <c r="Q9" s="141"/>
      <c r="R9" s="144"/>
    </row>
    <row r="10" spans="1:100" s="151" customFormat="1" ht="11.25">
      <c r="A10" s="147" t="s">
        <v>201</v>
      </c>
      <c r="B10" s="147" t="s">
        <v>202</v>
      </c>
      <c r="C10" s="147" t="s">
        <v>203</v>
      </c>
      <c r="D10" s="147" t="s">
        <v>204</v>
      </c>
      <c r="E10" s="148" t="s">
        <v>250</v>
      </c>
      <c r="F10" s="147" t="s">
        <v>251</v>
      </c>
      <c r="G10" s="147" t="s">
        <v>252</v>
      </c>
      <c r="H10" s="149">
        <v>-8</v>
      </c>
      <c r="I10" s="149">
        <v>-9</v>
      </c>
      <c r="J10" s="149">
        <v>-10</v>
      </c>
      <c r="K10" s="149">
        <v>-11</v>
      </c>
      <c r="L10" s="149">
        <v>-12</v>
      </c>
      <c r="M10" s="149">
        <v>-13</v>
      </c>
      <c r="N10" s="149">
        <v>-14</v>
      </c>
      <c r="O10" s="148" t="s">
        <v>392</v>
      </c>
      <c r="P10" s="149">
        <v>-16</v>
      </c>
      <c r="Q10" s="149">
        <v>-17</v>
      </c>
      <c r="R10" s="149">
        <v>-18</v>
      </c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</row>
    <row r="11" spans="1:18" s="156" customFormat="1" ht="14.25" customHeight="1">
      <c r="A11" s="152" t="s">
        <v>44</v>
      </c>
      <c r="B11" s="153" t="s">
        <v>45</v>
      </c>
      <c r="C11" s="154"/>
      <c r="D11" s="155">
        <v>72486.4245</v>
      </c>
      <c r="E11" s="155">
        <v>70035.5289</v>
      </c>
      <c r="F11" s="155">
        <v>44336.0059</v>
      </c>
      <c r="G11" s="155">
        <v>3324.0308</v>
      </c>
      <c r="H11" s="155">
        <v>12023.29</v>
      </c>
      <c r="I11" s="155">
        <v>10229.7625</v>
      </c>
      <c r="J11" s="155">
        <v>0</v>
      </c>
      <c r="K11" s="155">
        <v>6.3016</v>
      </c>
      <c r="L11" s="155">
        <v>0</v>
      </c>
      <c r="M11" s="155">
        <v>0</v>
      </c>
      <c r="N11" s="155">
        <v>116.13809999999998</v>
      </c>
      <c r="O11" s="155">
        <v>2450.8956000000003</v>
      </c>
      <c r="P11" s="155">
        <v>1850.6779</v>
      </c>
      <c r="Q11" s="155">
        <v>0</v>
      </c>
      <c r="R11" s="155">
        <v>600.2177</v>
      </c>
    </row>
    <row r="12" spans="1:18" s="132" customFormat="1" ht="14.25" customHeight="1">
      <c r="A12" s="157">
        <v>1</v>
      </c>
      <c r="B12" s="158" t="s">
        <v>46</v>
      </c>
      <c r="C12" s="159" t="s">
        <v>47</v>
      </c>
      <c r="D12" s="160">
        <v>59294.896499999995</v>
      </c>
      <c r="E12" s="160">
        <v>59294.6282</v>
      </c>
      <c r="F12" s="160">
        <v>42574.3702</v>
      </c>
      <c r="G12" s="160">
        <v>2687.4598</v>
      </c>
      <c r="H12" s="160">
        <v>4093.1846</v>
      </c>
      <c r="I12" s="160">
        <v>9913.3367</v>
      </c>
      <c r="J12" s="160">
        <v>0</v>
      </c>
      <c r="K12" s="160">
        <v>0</v>
      </c>
      <c r="L12" s="160">
        <v>0</v>
      </c>
      <c r="M12" s="160">
        <v>0</v>
      </c>
      <c r="N12" s="160">
        <v>26.276900000000005</v>
      </c>
      <c r="O12" s="160">
        <v>0.2683</v>
      </c>
      <c r="P12" s="160">
        <v>0.2683</v>
      </c>
      <c r="Q12" s="160">
        <v>0</v>
      </c>
      <c r="R12" s="160">
        <v>0</v>
      </c>
    </row>
    <row r="13" spans="1:18" s="165" customFormat="1" ht="14.25" customHeight="1">
      <c r="A13" s="161" t="s">
        <v>48</v>
      </c>
      <c r="B13" s="162" t="s">
        <v>49</v>
      </c>
      <c r="C13" s="163" t="s">
        <v>50</v>
      </c>
      <c r="D13" s="164">
        <v>46347.40299999999</v>
      </c>
      <c r="E13" s="164">
        <v>46347.134699999995</v>
      </c>
      <c r="F13" s="164">
        <v>41504.208</v>
      </c>
      <c r="G13" s="164">
        <v>2306.1526</v>
      </c>
      <c r="H13" s="164">
        <v>2421.6102</v>
      </c>
      <c r="I13" s="164">
        <v>88.887</v>
      </c>
      <c r="J13" s="164">
        <v>0</v>
      </c>
      <c r="K13" s="164">
        <v>0</v>
      </c>
      <c r="L13" s="164">
        <v>0</v>
      </c>
      <c r="M13" s="164">
        <v>0</v>
      </c>
      <c r="N13" s="164">
        <v>26.276900000000005</v>
      </c>
      <c r="O13" s="164">
        <v>0.2683</v>
      </c>
      <c r="P13" s="164">
        <v>0.2683</v>
      </c>
      <c r="Q13" s="164">
        <v>0</v>
      </c>
      <c r="R13" s="164">
        <v>0</v>
      </c>
    </row>
    <row r="14" spans="1:18" s="131" customFormat="1" ht="14.25" customHeight="1">
      <c r="A14" s="166" t="s">
        <v>51</v>
      </c>
      <c r="B14" s="167" t="s">
        <v>52</v>
      </c>
      <c r="C14" s="168" t="s">
        <v>53</v>
      </c>
      <c r="D14" s="169">
        <v>11246.5429</v>
      </c>
      <c r="E14" s="169">
        <v>11246.412100000001</v>
      </c>
      <c r="F14" s="169">
        <v>10145.0284</v>
      </c>
      <c r="G14" s="169">
        <v>932.5996999999999</v>
      </c>
      <c r="H14" s="169">
        <v>152.22109999999998</v>
      </c>
      <c r="I14" s="169">
        <v>13.868500000000001</v>
      </c>
      <c r="J14" s="169">
        <v>0</v>
      </c>
      <c r="K14" s="169">
        <v>0</v>
      </c>
      <c r="L14" s="169">
        <v>0</v>
      </c>
      <c r="M14" s="169">
        <v>0</v>
      </c>
      <c r="N14" s="169">
        <v>2.6944000000000004</v>
      </c>
      <c r="O14" s="169">
        <v>0.1308</v>
      </c>
      <c r="P14" s="169">
        <v>0.1308</v>
      </c>
      <c r="Q14" s="169">
        <v>0</v>
      </c>
      <c r="R14" s="169">
        <v>0</v>
      </c>
    </row>
    <row r="15" spans="1:18" s="131" customFormat="1" ht="14.25" customHeight="1">
      <c r="A15" s="166" t="s">
        <v>54</v>
      </c>
      <c r="B15" s="167" t="s">
        <v>55</v>
      </c>
      <c r="C15" s="168" t="s">
        <v>56</v>
      </c>
      <c r="D15" s="170">
        <v>4574.433600000001</v>
      </c>
      <c r="E15" s="169">
        <v>4574.432100000001</v>
      </c>
      <c r="F15" s="169">
        <v>4411.7021</v>
      </c>
      <c r="G15" s="169">
        <v>132.89319999999998</v>
      </c>
      <c r="H15" s="169">
        <v>27.7603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2.0765000000000002</v>
      </c>
      <c r="O15" s="190">
        <v>0.0015</v>
      </c>
      <c r="P15" s="190">
        <v>0.0015</v>
      </c>
      <c r="Q15" s="169">
        <v>0</v>
      </c>
      <c r="R15" s="169">
        <v>0</v>
      </c>
    </row>
    <row r="16" spans="1:18" s="131" customFormat="1" ht="14.25" customHeight="1">
      <c r="A16" s="166" t="s">
        <v>65</v>
      </c>
      <c r="B16" s="167" t="s">
        <v>66</v>
      </c>
      <c r="C16" s="168" t="s">
        <v>67</v>
      </c>
      <c r="D16" s="170">
        <v>6672.109299999999</v>
      </c>
      <c r="E16" s="169">
        <v>6671.98</v>
      </c>
      <c r="F16" s="169">
        <v>5733.3263</v>
      </c>
      <c r="G16" s="169">
        <v>799.7064999999999</v>
      </c>
      <c r="H16" s="169">
        <v>124.46079999999998</v>
      </c>
      <c r="I16" s="169">
        <v>13.868500000000001</v>
      </c>
      <c r="J16" s="169">
        <v>0</v>
      </c>
      <c r="K16" s="169">
        <v>0</v>
      </c>
      <c r="L16" s="169">
        <v>0</v>
      </c>
      <c r="M16" s="169">
        <v>0</v>
      </c>
      <c r="N16" s="169">
        <v>0.6179</v>
      </c>
      <c r="O16" s="169">
        <v>0.1293</v>
      </c>
      <c r="P16" s="169">
        <v>0.1293</v>
      </c>
      <c r="Q16" s="169">
        <v>0</v>
      </c>
      <c r="R16" s="169">
        <v>0</v>
      </c>
    </row>
    <row r="17" spans="1:18" s="131" customFormat="1" ht="14.25" customHeight="1">
      <c r="A17" s="166" t="s">
        <v>68</v>
      </c>
      <c r="B17" s="167" t="s">
        <v>69</v>
      </c>
      <c r="C17" s="168" t="s">
        <v>8</v>
      </c>
      <c r="D17" s="170">
        <v>35100.86009999999</v>
      </c>
      <c r="E17" s="169">
        <v>35100.722599999994</v>
      </c>
      <c r="F17" s="169">
        <v>31359.179600000003</v>
      </c>
      <c r="G17" s="169">
        <v>1373.5529000000001</v>
      </c>
      <c r="H17" s="169">
        <v>2269.3891</v>
      </c>
      <c r="I17" s="169">
        <v>75.0185</v>
      </c>
      <c r="J17" s="169">
        <v>0</v>
      </c>
      <c r="K17" s="169">
        <v>0</v>
      </c>
      <c r="L17" s="169">
        <v>0</v>
      </c>
      <c r="M17" s="169">
        <v>0</v>
      </c>
      <c r="N17" s="169">
        <v>23.582500000000003</v>
      </c>
      <c r="O17" s="169">
        <v>0.13749999999999998</v>
      </c>
      <c r="P17" s="169">
        <v>0.13749999999999998</v>
      </c>
      <c r="Q17" s="169">
        <v>0</v>
      </c>
      <c r="R17" s="169">
        <v>0</v>
      </c>
    </row>
    <row r="18" spans="1:18" s="165" customFormat="1" ht="14.25" customHeight="1">
      <c r="A18" s="161" t="s">
        <v>70</v>
      </c>
      <c r="B18" s="162" t="s">
        <v>71</v>
      </c>
      <c r="C18" s="163" t="s">
        <v>72</v>
      </c>
      <c r="D18" s="164">
        <v>11555.964199999999</v>
      </c>
      <c r="E18" s="164">
        <v>11555.964199999999</v>
      </c>
      <c r="F18" s="164">
        <v>81.8935</v>
      </c>
      <c r="G18" s="164">
        <v>1.0264</v>
      </c>
      <c r="H18" s="164">
        <v>1653.4755</v>
      </c>
      <c r="I18" s="164">
        <v>9819.5688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</row>
    <row r="19" spans="1:18" s="131" customFormat="1" ht="14.25" customHeight="1">
      <c r="A19" s="166" t="s">
        <v>73</v>
      </c>
      <c r="B19" s="167" t="s">
        <v>74</v>
      </c>
      <c r="C19" s="168" t="s">
        <v>75</v>
      </c>
      <c r="D19" s="170">
        <v>4231.0779999999995</v>
      </c>
      <c r="E19" s="169">
        <v>4231.0779999999995</v>
      </c>
      <c r="F19" s="169">
        <v>81.8935</v>
      </c>
      <c r="G19" s="169">
        <v>0</v>
      </c>
      <c r="H19" s="169">
        <v>0</v>
      </c>
      <c r="I19" s="169">
        <v>4149.184499999999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</row>
    <row r="20" spans="1:18" s="131" customFormat="1" ht="14.25" customHeight="1">
      <c r="A20" s="166" t="s">
        <v>76</v>
      </c>
      <c r="B20" s="167" t="s">
        <v>77</v>
      </c>
      <c r="C20" s="168" t="s">
        <v>78</v>
      </c>
      <c r="D20" s="170">
        <v>7324.8862</v>
      </c>
      <c r="E20" s="169">
        <v>7324.8862</v>
      </c>
      <c r="F20" s="169">
        <v>0</v>
      </c>
      <c r="G20" s="169">
        <v>1.0264</v>
      </c>
      <c r="H20" s="169">
        <v>1653.4755</v>
      </c>
      <c r="I20" s="169">
        <v>5670.3843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</row>
    <row r="21" spans="1:18" s="131" customFormat="1" ht="14.25" customHeight="1">
      <c r="A21" s="166" t="s">
        <v>79</v>
      </c>
      <c r="B21" s="167" t="s">
        <v>80</v>
      </c>
      <c r="C21" s="168" t="s">
        <v>81</v>
      </c>
      <c r="D21" s="170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</row>
    <row r="22" spans="1:18" s="165" customFormat="1" ht="14.25" customHeight="1">
      <c r="A22" s="161" t="s">
        <v>82</v>
      </c>
      <c r="B22" s="162" t="s">
        <v>83</v>
      </c>
      <c r="C22" s="163" t="s">
        <v>23</v>
      </c>
      <c r="D22" s="171">
        <v>476.91490000000005</v>
      </c>
      <c r="E22" s="164">
        <v>476.91490000000005</v>
      </c>
      <c r="F22" s="164">
        <v>423.96680000000003</v>
      </c>
      <c r="G22" s="164">
        <v>32.545</v>
      </c>
      <c r="H22" s="164">
        <v>18.0989</v>
      </c>
      <c r="I22" s="164">
        <v>2.3042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</row>
    <row r="23" spans="1:18" s="165" customFormat="1" ht="14.25" customHeight="1">
      <c r="A23" s="161" t="s">
        <v>84</v>
      </c>
      <c r="B23" s="162" t="s">
        <v>85</v>
      </c>
      <c r="C23" s="163" t="s">
        <v>86</v>
      </c>
      <c r="D23" s="171"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164">
        <v>0</v>
      </c>
      <c r="R23" s="164">
        <v>0</v>
      </c>
    </row>
    <row r="24" spans="1:18" s="165" customFormat="1" ht="14.25" customHeight="1">
      <c r="A24" s="161" t="s">
        <v>87</v>
      </c>
      <c r="B24" s="162" t="s">
        <v>88</v>
      </c>
      <c r="C24" s="163" t="s">
        <v>5</v>
      </c>
      <c r="D24" s="171">
        <v>914.6144</v>
      </c>
      <c r="E24" s="164">
        <v>914.6144</v>
      </c>
      <c r="F24" s="164">
        <v>564.3019</v>
      </c>
      <c r="G24" s="164">
        <v>347.7358</v>
      </c>
      <c r="H24" s="164">
        <v>0</v>
      </c>
      <c r="I24" s="164">
        <v>2.5767</v>
      </c>
      <c r="J24" s="164">
        <v>0</v>
      </c>
      <c r="K24" s="164">
        <v>0</v>
      </c>
      <c r="L24" s="164">
        <v>0</v>
      </c>
      <c r="M24" s="164">
        <v>0</v>
      </c>
      <c r="N24" s="164">
        <v>0</v>
      </c>
      <c r="O24" s="164">
        <v>0</v>
      </c>
      <c r="P24" s="164">
        <v>0</v>
      </c>
      <c r="Q24" s="164">
        <v>0</v>
      </c>
      <c r="R24" s="164">
        <v>0</v>
      </c>
    </row>
    <row r="25" spans="1:18" s="132" customFormat="1" ht="14.25" customHeight="1">
      <c r="A25" s="157">
        <v>2</v>
      </c>
      <c r="B25" s="158" t="s">
        <v>89</v>
      </c>
      <c r="C25" s="159" t="s">
        <v>90</v>
      </c>
      <c r="D25" s="160">
        <v>13191.528</v>
      </c>
      <c r="E25" s="160">
        <v>10740.900699999998</v>
      </c>
      <c r="F25" s="160">
        <v>1761.6356999999998</v>
      </c>
      <c r="G25" s="160">
        <v>636.5709999999999</v>
      </c>
      <c r="H25" s="160">
        <v>7930.105400000001</v>
      </c>
      <c r="I25" s="160">
        <v>316.4258</v>
      </c>
      <c r="J25" s="160">
        <v>0</v>
      </c>
      <c r="K25" s="160">
        <v>6.3016</v>
      </c>
      <c r="L25" s="160">
        <v>0</v>
      </c>
      <c r="M25" s="160">
        <v>0</v>
      </c>
      <c r="N25" s="160">
        <v>89.86119999999998</v>
      </c>
      <c r="O25" s="160">
        <v>2450.6273</v>
      </c>
      <c r="P25" s="160">
        <v>1850.4096</v>
      </c>
      <c r="Q25" s="160">
        <v>0</v>
      </c>
      <c r="R25" s="160">
        <v>600.2177</v>
      </c>
    </row>
    <row r="26" spans="1:18" s="132" customFormat="1" ht="14.25" customHeight="1">
      <c r="A26" s="157" t="s">
        <v>91</v>
      </c>
      <c r="B26" s="158" t="s">
        <v>32</v>
      </c>
      <c r="C26" s="159" t="s">
        <v>92</v>
      </c>
      <c r="D26" s="160">
        <v>1813.5166999999997</v>
      </c>
      <c r="E26" s="160">
        <v>1813.5166999999997</v>
      </c>
      <c r="F26" s="160">
        <v>1749.0337999999997</v>
      </c>
      <c r="G26" s="160">
        <v>33.5259</v>
      </c>
      <c r="H26" s="160">
        <v>30.957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</row>
    <row r="27" spans="1:18" s="131" customFormat="1" ht="14.25" customHeight="1">
      <c r="A27" s="166" t="s">
        <v>93</v>
      </c>
      <c r="B27" s="167" t="s">
        <v>94</v>
      </c>
      <c r="C27" s="168" t="s">
        <v>24</v>
      </c>
      <c r="D27" s="170">
        <v>1694.4138999999998</v>
      </c>
      <c r="E27" s="169">
        <v>1694.4138999999998</v>
      </c>
      <c r="F27" s="169">
        <v>1630.2055999999998</v>
      </c>
      <c r="G27" s="169">
        <v>33.5259</v>
      </c>
      <c r="H27" s="169">
        <v>30.6824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</row>
    <row r="28" spans="1:18" s="131" customFormat="1" ht="14.25" customHeight="1">
      <c r="A28" s="166" t="s">
        <v>95</v>
      </c>
      <c r="B28" s="167" t="s">
        <v>96</v>
      </c>
      <c r="C28" s="168" t="s">
        <v>97</v>
      </c>
      <c r="D28" s="170">
        <v>119.10279999999999</v>
      </c>
      <c r="E28" s="169">
        <v>119.10279999999999</v>
      </c>
      <c r="F28" s="169">
        <v>118.82819999999998</v>
      </c>
      <c r="G28" s="169">
        <v>0</v>
      </c>
      <c r="H28" s="169">
        <v>0.2746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</row>
    <row r="29" spans="1:18" s="132" customFormat="1" ht="14.25" customHeight="1">
      <c r="A29" s="157" t="s">
        <v>98</v>
      </c>
      <c r="B29" s="158" t="s">
        <v>99</v>
      </c>
      <c r="C29" s="159" t="s">
        <v>100</v>
      </c>
      <c r="D29" s="160">
        <v>9763.3528</v>
      </c>
      <c r="E29" s="160">
        <v>8116.577700000001</v>
      </c>
      <c r="F29" s="160">
        <v>12.6019</v>
      </c>
      <c r="G29" s="160">
        <v>529.0631999999999</v>
      </c>
      <c r="H29" s="160">
        <v>7323.187100000001</v>
      </c>
      <c r="I29" s="160">
        <v>245.4239</v>
      </c>
      <c r="J29" s="160">
        <v>0</v>
      </c>
      <c r="K29" s="160">
        <v>6.3016</v>
      </c>
      <c r="L29" s="160">
        <v>0</v>
      </c>
      <c r="M29" s="160">
        <v>0</v>
      </c>
      <c r="N29" s="160">
        <v>0</v>
      </c>
      <c r="O29" s="160">
        <v>1646.7751000000003</v>
      </c>
      <c r="P29" s="160">
        <v>1214.3290000000002</v>
      </c>
      <c r="Q29" s="160">
        <v>0</v>
      </c>
      <c r="R29" s="160">
        <v>432.4461</v>
      </c>
    </row>
    <row r="30" spans="1:18" s="131" customFormat="1" ht="14.25" customHeight="1">
      <c r="A30" s="166" t="s">
        <v>101</v>
      </c>
      <c r="B30" s="167" t="s">
        <v>102</v>
      </c>
      <c r="C30" s="168" t="s">
        <v>30</v>
      </c>
      <c r="D30" s="170">
        <v>11.9269</v>
      </c>
      <c r="E30" s="169">
        <v>11.9269</v>
      </c>
      <c r="F30" s="169">
        <v>0</v>
      </c>
      <c r="G30" s="169">
        <v>0</v>
      </c>
      <c r="H30" s="169">
        <v>11.488</v>
      </c>
      <c r="I30" s="169">
        <v>0.4389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</row>
    <row r="31" spans="1:18" s="131" customFormat="1" ht="14.25" customHeight="1">
      <c r="A31" s="166" t="s">
        <v>103</v>
      </c>
      <c r="B31" s="167" t="s">
        <v>104</v>
      </c>
      <c r="C31" s="168" t="s">
        <v>105</v>
      </c>
      <c r="D31" s="170">
        <v>6398.9609</v>
      </c>
      <c r="E31" s="169">
        <v>6398.9609</v>
      </c>
      <c r="F31" s="169">
        <v>0</v>
      </c>
      <c r="G31" s="169">
        <v>0</v>
      </c>
      <c r="H31" s="169">
        <v>6398.9609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</row>
    <row r="32" spans="1:18" s="131" customFormat="1" ht="14.25" customHeight="1">
      <c r="A32" s="166" t="s">
        <v>106</v>
      </c>
      <c r="B32" s="167" t="s">
        <v>107</v>
      </c>
      <c r="C32" s="168" t="s">
        <v>108</v>
      </c>
      <c r="D32" s="170">
        <v>861.1832</v>
      </c>
      <c r="E32" s="169">
        <v>861.1832</v>
      </c>
      <c r="F32" s="169">
        <v>0</v>
      </c>
      <c r="G32" s="169">
        <v>0</v>
      </c>
      <c r="H32" s="169">
        <v>861.1832</v>
      </c>
      <c r="I32" s="169">
        <v>0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69">
        <v>0</v>
      </c>
      <c r="R32" s="169">
        <v>0</v>
      </c>
    </row>
    <row r="33" spans="1:18" s="131" customFormat="1" ht="14.25" customHeight="1">
      <c r="A33" s="166" t="s">
        <v>109</v>
      </c>
      <c r="B33" s="167" t="s">
        <v>110</v>
      </c>
      <c r="C33" s="168" t="s">
        <v>111</v>
      </c>
      <c r="D33" s="170">
        <v>122.8022</v>
      </c>
      <c r="E33" s="169">
        <v>122.8022</v>
      </c>
      <c r="F33" s="169">
        <v>0.6411</v>
      </c>
      <c r="G33" s="169">
        <v>2.0061999999999998</v>
      </c>
      <c r="H33" s="169">
        <v>32.2384</v>
      </c>
      <c r="I33" s="169">
        <v>87.9165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</row>
    <row r="34" spans="1:18" s="131" customFormat="1" ht="14.25" customHeight="1">
      <c r="A34" s="166" t="s">
        <v>135</v>
      </c>
      <c r="B34" s="167" t="s">
        <v>136</v>
      </c>
      <c r="C34" s="168" t="s">
        <v>137</v>
      </c>
      <c r="D34" s="170">
        <v>503.5813</v>
      </c>
      <c r="E34" s="169">
        <v>503.5813</v>
      </c>
      <c r="F34" s="169">
        <v>11.9608</v>
      </c>
      <c r="G34" s="169">
        <v>485.3189</v>
      </c>
      <c r="H34" s="169">
        <v>0</v>
      </c>
      <c r="I34" s="169">
        <v>0</v>
      </c>
      <c r="J34" s="169">
        <v>0</v>
      </c>
      <c r="K34" s="169">
        <v>6.3016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</row>
    <row r="35" spans="1:18" s="131" customFormat="1" ht="14.25" customHeight="1">
      <c r="A35" s="166" t="s">
        <v>143</v>
      </c>
      <c r="B35" s="167" t="s">
        <v>144</v>
      </c>
      <c r="C35" s="168" t="s">
        <v>145</v>
      </c>
      <c r="D35" s="170">
        <v>1864.8983000000003</v>
      </c>
      <c r="E35" s="169">
        <v>218.1232</v>
      </c>
      <c r="F35" s="169">
        <v>0</v>
      </c>
      <c r="G35" s="169">
        <v>41.7381</v>
      </c>
      <c r="H35" s="169">
        <v>19.3166</v>
      </c>
      <c r="I35" s="169">
        <v>157.0685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1646.7751000000003</v>
      </c>
      <c r="P35" s="169">
        <v>1214.3290000000002</v>
      </c>
      <c r="Q35" s="169">
        <v>0</v>
      </c>
      <c r="R35" s="169">
        <v>432.4461</v>
      </c>
    </row>
    <row r="36" spans="1:18" s="131" customFormat="1" ht="14.25" customHeight="1">
      <c r="A36" s="166" t="s">
        <v>173</v>
      </c>
      <c r="B36" s="167" t="s">
        <v>174</v>
      </c>
      <c r="C36" s="168" t="s">
        <v>29</v>
      </c>
      <c r="D36" s="170">
        <v>78.43159999999999</v>
      </c>
      <c r="E36" s="169">
        <v>78.43159999999999</v>
      </c>
      <c r="F36" s="169">
        <v>0</v>
      </c>
      <c r="G36" s="169">
        <v>0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78.43159999999999</v>
      </c>
      <c r="O36" s="169">
        <v>0</v>
      </c>
      <c r="P36" s="169">
        <v>0</v>
      </c>
      <c r="Q36" s="169">
        <v>0</v>
      </c>
      <c r="R36" s="169">
        <v>0</v>
      </c>
    </row>
    <row r="37" spans="1:18" s="131" customFormat="1" ht="14.25" customHeight="1">
      <c r="A37" s="166" t="s">
        <v>175</v>
      </c>
      <c r="B37" s="167" t="s">
        <v>176</v>
      </c>
      <c r="C37" s="168" t="s">
        <v>28</v>
      </c>
      <c r="D37" s="170">
        <v>3.4377999999999993</v>
      </c>
      <c r="E37" s="169">
        <v>3.4377999999999993</v>
      </c>
      <c r="F37" s="169">
        <v>0</v>
      </c>
      <c r="G37" s="169">
        <v>0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  <c r="M37" s="169">
        <v>0</v>
      </c>
      <c r="N37" s="169">
        <v>3.4377999999999993</v>
      </c>
      <c r="O37" s="169">
        <v>0</v>
      </c>
      <c r="P37" s="169">
        <v>0</v>
      </c>
      <c r="Q37" s="169">
        <v>0</v>
      </c>
      <c r="R37" s="169">
        <v>0</v>
      </c>
    </row>
    <row r="38" spans="1:18" s="131" customFormat="1" ht="14.25" customHeight="1">
      <c r="A38" s="166" t="s">
        <v>177</v>
      </c>
      <c r="B38" s="167" t="s">
        <v>178</v>
      </c>
      <c r="C38" s="168" t="s">
        <v>22</v>
      </c>
      <c r="D38" s="170">
        <v>111.18209999999998</v>
      </c>
      <c r="E38" s="169">
        <v>111.18209999999998</v>
      </c>
      <c r="F38" s="169">
        <v>0</v>
      </c>
      <c r="G38" s="169">
        <v>14.7789</v>
      </c>
      <c r="H38" s="169">
        <v>88.41139999999999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7.9918000000000005</v>
      </c>
      <c r="O38" s="169">
        <v>0</v>
      </c>
      <c r="P38" s="169">
        <v>0</v>
      </c>
      <c r="Q38" s="169">
        <v>0</v>
      </c>
      <c r="R38" s="169">
        <v>0</v>
      </c>
    </row>
    <row r="39" spans="1:18" s="131" customFormat="1" ht="14.25" customHeight="1">
      <c r="A39" s="166" t="s">
        <v>179</v>
      </c>
      <c r="B39" s="167" t="s">
        <v>180</v>
      </c>
      <c r="C39" s="168" t="s">
        <v>27</v>
      </c>
      <c r="D39" s="170">
        <v>874.8540999999999</v>
      </c>
      <c r="E39" s="169">
        <v>71.0019</v>
      </c>
      <c r="F39" s="169">
        <v>0</v>
      </c>
      <c r="G39" s="169">
        <v>0</v>
      </c>
      <c r="H39" s="169">
        <v>0</v>
      </c>
      <c r="I39" s="169">
        <v>71.0019</v>
      </c>
      <c r="J39" s="169">
        <v>0</v>
      </c>
      <c r="K39" s="169">
        <v>0</v>
      </c>
      <c r="L39" s="169">
        <v>0</v>
      </c>
      <c r="M39" s="169">
        <v>0</v>
      </c>
      <c r="N39" s="169">
        <v>0</v>
      </c>
      <c r="O39" s="169">
        <v>803.8521999999999</v>
      </c>
      <c r="P39" s="169">
        <v>636.0805999999999</v>
      </c>
      <c r="Q39" s="169">
        <v>0</v>
      </c>
      <c r="R39" s="169">
        <v>167.7716</v>
      </c>
    </row>
    <row r="40" spans="1:18" s="131" customFormat="1" ht="14.25" customHeight="1">
      <c r="A40" s="166" t="s">
        <v>181</v>
      </c>
      <c r="B40" s="167" t="s">
        <v>182</v>
      </c>
      <c r="C40" s="168" t="s">
        <v>183</v>
      </c>
      <c r="D40" s="170">
        <v>546.7529000000001</v>
      </c>
      <c r="E40" s="169">
        <v>546.7529000000001</v>
      </c>
      <c r="F40" s="169">
        <v>0</v>
      </c>
      <c r="G40" s="169">
        <v>59.203</v>
      </c>
      <c r="H40" s="169">
        <v>487.54990000000004</v>
      </c>
      <c r="I40" s="169">
        <v>0</v>
      </c>
      <c r="J40" s="169">
        <v>0</v>
      </c>
      <c r="K40" s="169">
        <v>0</v>
      </c>
      <c r="L40" s="169">
        <v>0</v>
      </c>
      <c r="M40" s="169">
        <v>0</v>
      </c>
      <c r="N40" s="169">
        <v>0</v>
      </c>
      <c r="O40" s="169">
        <v>0</v>
      </c>
      <c r="P40" s="169">
        <v>0</v>
      </c>
      <c r="Q40" s="169">
        <v>0</v>
      </c>
      <c r="R40" s="169">
        <v>0</v>
      </c>
    </row>
    <row r="41" spans="1:18" s="131" customFormat="1" ht="14.25" customHeight="1">
      <c r="A41" s="166" t="s">
        <v>184</v>
      </c>
      <c r="B41" s="167" t="s">
        <v>185</v>
      </c>
      <c r="C41" s="168" t="s">
        <v>186</v>
      </c>
      <c r="D41" s="170">
        <v>0</v>
      </c>
      <c r="E41" s="169">
        <v>0</v>
      </c>
      <c r="F41" s="169">
        <v>0</v>
      </c>
      <c r="G41" s="169">
        <v>0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169">
        <v>0</v>
      </c>
      <c r="P41" s="169">
        <v>0</v>
      </c>
      <c r="Q41" s="169">
        <v>0</v>
      </c>
      <c r="R41" s="169">
        <v>0</v>
      </c>
    </row>
    <row r="42" spans="1:18" s="131" customFormat="1" ht="14.25" customHeight="1">
      <c r="A42" s="157">
        <v>3</v>
      </c>
      <c r="B42" s="158" t="s">
        <v>187</v>
      </c>
      <c r="C42" s="159" t="s">
        <v>188</v>
      </c>
      <c r="D42" s="160">
        <v>0</v>
      </c>
      <c r="E42" s="160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60">
        <v>0</v>
      </c>
      <c r="R42" s="160">
        <v>0</v>
      </c>
    </row>
    <row r="43" spans="1:18" s="131" customFormat="1" ht="14.25" customHeight="1">
      <c r="A43" s="166" t="s">
        <v>189</v>
      </c>
      <c r="B43" s="167" t="s">
        <v>190</v>
      </c>
      <c r="C43" s="168" t="s">
        <v>191</v>
      </c>
      <c r="D43" s="169">
        <v>0</v>
      </c>
      <c r="E43" s="169">
        <v>0</v>
      </c>
      <c r="F43" s="169">
        <v>0</v>
      </c>
      <c r="G43" s="169">
        <v>0</v>
      </c>
      <c r="H43" s="169">
        <v>0</v>
      </c>
      <c r="I43" s="169">
        <v>0</v>
      </c>
      <c r="J43" s="169">
        <v>0</v>
      </c>
      <c r="K43" s="169">
        <v>0</v>
      </c>
      <c r="L43" s="169">
        <v>0</v>
      </c>
      <c r="M43" s="169">
        <v>0</v>
      </c>
      <c r="N43" s="169">
        <v>0</v>
      </c>
      <c r="O43" s="169">
        <v>0</v>
      </c>
      <c r="P43" s="169">
        <v>0</v>
      </c>
      <c r="Q43" s="169">
        <v>0</v>
      </c>
      <c r="R43" s="169">
        <v>0</v>
      </c>
    </row>
    <row r="44" spans="1:18" s="131" customFormat="1" ht="14.25" customHeight="1">
      <c r="A44" s="166" t="s">
        <v>192</v>
      </c>
      <c r="B44" s="167" t="s">
        <v>193</v>
      </c>
      <c r="C44" s="168" t="s">
        <v>194</v>
      </c>
      <c r="D44" s="169">
        <v>0</v>
      </c>
      <c r="E44" s="169">
        <v>0</v>
      </c>
      <c r="F44" s="169">
        <v>0</v>
      </c>
      <c r="G44" s="169">
        <v>0</v>
      </c>
      <c r="H44" s="169">
        <v>0</v>
      </c>
      <c r="I44" s="169">
        <v>0</v>
      </c>
      <c r="J44" s="169">
        <v>0</v>
      </c>
      <c r="K44" s="169">
        <v>0</v>
      </c>
      <c r="L44" s="169">
        <v>0</v>
      </c>
      <c r="M44" s="169">
        <v>0</v>
      </c>
      <c r="N44" s="169">
        <v>0</v>
      </c>
      <c r="O44" s="169">
        <v>0</v>
      </c>
      <c r="P44" s="169">
        <v>0</v>
      </c>
      <c r="Q44" s="169">
        <v>0</v>
      </c>
      <c r="R44" s="169">
        <v>0</v>
      </c>
    </row>
    <row r="45" spans="1:18" s="131" customFormat="1" ht="14.25" customHeight="1">
      <c r="A45" s="166" t="s">
        <v>195</v>
      </c>
      <c r="B45" s="167" t="s">
        <v>196</v>
      </c>
      <c r="C45" s="168" t="s">
        <v>197</v>
      </c>
      <c r="D45" s="169">
        <v>0</v>
      </c>
      <c r="E45" s="169">
        <v>0</v>
      </c>
      <c r="F45" s="169">
        <v>0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169">
        <v>0</v>
      </c>
      <c r="Q45" s="169">
        <v>0</v>
      </c>
      <c r="R45" s="169">
        <v>0</v>
      </c>
    </row>
    <row r="46" spans="1:18" s="131" customFormat="1" ht="14.25" customHeight="1">
      <c r="A46" s="157" t="s">
        <v>253</v>
      </c>
      <c r="B46" s="158" t="s">
        <v>254</v>
      </c>
      <c r="C46" s="159" t="s">
        <v>255</v>
      </c>
      <c r="D46" s="160">
        <v>0</v>
      </c>
      <c r="E46" s="160">
        <v>0</v>
      </c>
      <c r="F46" s="160">
        <v>0</v>
      </c>
      <c r="G46" s="160">
        <v>0</v>
      </c>
      <c r="H46" s="160">
        <v>0</v>
      </c>
      <c r="I46" s="160">
        <v>0</v>
      </c>
      <c r="J46" s="160">
        <v>0</v>
      </c>
      <c r="K46" s="160">
        <v>0</v>
      </c>
      <c r="L46" s="160">
        <v>0</v>
      </c>
      <c r="M46" s="160">
        <v>0</v>
      </c>
      <c r="N46" s="160">
        <v>0</v>
      </c>
      <c r="O46" s="160">
        <v>0</v>
      </c>
      <c r="P46" s="160">
        <v>0</v>
      </c>
      <c r="Q46" s="160">
        <v>0</v>
      </c>
      <c r="R46" s="160">
        <v>0</v>
      </c>
    </row>
    <row r="47" spans="1:18" s="131" customFormat="1" ht="14.25" customHeight="1">
      <c r="A47" s="166">
        <v>1</v>
      </c>
      <c r="B47" s="167" t="s">
        <v>256</v>
      </c>
      <c r="C47" s="168" t="s">
        <v>257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0</v>
      </c>
      <c r="Q47" s="169">
        <v>0</v>
      </c>
      <c r="R47" s="169">
        <v>0</v>
      </c>
    </row>
    <row r="48" spans="1:18" s="131" customFormat="1" ht="14.25" customHeight="1">
      <c r="A48" s="166">
        <v>2</v>
      </c>
      <c r="B48" s="167" t="s">
        <v>258</v>
      </c>
      <c r="C48" s="168" t="s">
        <v>259</v>
      </c>
      <c r="D48" s="169">
        <v>0</v>
      </c>
      <c r="E48" s="169">
        <v>0</v>
      </c>
      <c r="F48" s="169">
        <v>0</v>
      </c>
      <c r="G48" s="169">
        <v>0</v>
      </c>
      <c r="H48" s="169">
        <v>0</v>
      </c>
      <c r="I48" s="169">
        <v>0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9">
        <v>0</v>
      </c>
      <c r="Q48" s="169">
        <v>0</v>
      </c>
      <c r="R48" s="169">
        <v>0</v>
      </c>
    </row>
    <row r="49" spans="1:18" s="131" customFormat="1" ht="14.25" customHeight="1">
      <c r="A49" s="172">
        <v>3</v>
      </c>
      <c r="B49" s="173" t="s">
        <v>260</v>
      </c>
      <c r="C49" s="174" t="s">
        <v>261</v>
      </c>
      <c r="D49" s="175">
        <v>0</v>
      </c>
      <c r="E49" s="175">
        <v>0</v>
      </c>
      <c r="F49" s="175">
        <v>0</v>
      </c>
      <c r="G49" s="175">
        <v>0</v>
      </c>
      <c r="H49" s="175">
        <v>0</v>
      </c>
      <c r="I49" s="175">
        <v>0</v>
      </c>
      <c r="J49" s="175">
        <v>0</v>
      </c>
      <c r="K49" s="175">
        <v>0</v>
      </c>
      <c r="L49" s="175">
        <v>0</v>
      </c>
      <c r="M49" s="175">
        <v>0</v>
      </c>
      <c r="N49" s="175">
        <v>0</v>
      </c>
      <c r="O49" s="175">
        <v>0</v>
      </c>
      <c r="P49" s="175">
        <v>0</v>
      </c>
      <c r="Q49" s="175">
        <v>0</v>
      </c>
      <c r="R49" s="175">
        <v>0</v>
      </c>
    </row>
    <row r="50" spans="1:18" ht="14.25" customHeight="1">
      <c r="A50" s="176" t="s">
        <v>454</v>
      </c>
      <c r="B50" s="176"/>
      <c r="C50" s="176"/>
      <c r="E50" s="177"/>
      <c r="F50" s="177"/>
      <c r="G50" s="178" t="s">
        <v>455</v>
      </c>
      <c r="H50" s="178"/>
      <c r="I50" s="178"/>
      <c r="J50" s="178"/>
      <c r="K50" s="178"/>
      <c r="N50" s="179"/>
      <c r="O50" s="180" t="s">
        <v>455</v>
      </c>
      <c r="P50" s="180"/>
      <c r="Q50" s="180"/>
      <c r="R50" s="180"/>
    </row>
    <row r="51" spans="1:18" s="156" customFormat="1" ht="12.75" customHeight="1">
      <c r="A51" s="181" t="s">
        <v>468</v>
      </c>
      <c r="B51" s="181"/>
      <c r="C51" s="181"/>
      <c r="E51" s="182"/>
      <c r="F51" s="182"/>
      <c r="G51" s="183" t="s">
        <v>445</v>
      </c>
      <c r="H51" s="183"/>
      <c r="I51" s="183"/>
      <c r="J51" s="183"/>
      <c r="K51" s="183"/>
      <c r="L51" s="184"/>
      <c r="N51" s="182"/>
      <c r="O51" s="185" t="s">
        <v>444</v>
      </c>
      <c r="P51" s="185"/>
      <c r="Q51" s="185"/>
      <c r="R51" s="185"/>
    </row>
    <row r="52" spans="1:18" s="156" customFormat="1" ht="12.75" customHeight="1">
      <c r="A52" s="181" t="s">
        <v>469</v>
      </c>
      <c r="B52" s="181"/>
      <c r="C52" s="181"/>
      <c r="E52" s="182"/>
      <c r="F52" s="182"/>
      <c r="G52" s="182"/>
      <c r="H52" s="181"/>
      <c r="I52" s="181"/>
      <c r="J52" s="181"/>
      <c r="K52" s="181"/>
      <c r="N52" s="182"/>
      <c r="O52" s="185"/>
      <c r="P52" s="185"/>
      <c r="Q52" s="185"/>
      <c r="R52" s="185"/>
    </row>
    <row r="53" spans="2:18" ht="89.25">
      <c r="B53" s="566" t="s">
        <v>471</v>
      </c>
      <c r="C53" s="126"/>
      <c r="O53" s="186"/>
      <c r="P53" s="186"/>
      <c r="Q53" s="186"/>
      <c r="R53" s="186"/>
    </row>
    <row r="55" spans="2:11" ht="12.75">
      <c r="B55" s="187"/>
      <c r="C55" s="187"/>
      <c r="D55" s="187"/>
      <c r="E55" s="187"/>
      <c r="F55" s="187"/>
      <c r="G55" s="187"/>
      <c r="H55" s="187"/>
      <c r="I55" s="187"/>
      <c r="J55" s="187"/>
      <c r="K55" s="187"/>
    </row>
    <row r="56" spans="2:11" ht="12.75">
      <c r="B56" s="187"/>
      <c r="C56" s="187"/>
      <c r="D56" s="187"/>
      <c r="E56" s="187"/>
      <c r="F56" s="187"/>
      <c r="G56" s="187"/>
      <c r="H56" s="187"/>
      <c r="I56" s="187"/>
      <c r="J56" s="187"/>
      <c r="K56" s="187"/>
    </row>
  </sheetData>
  <sheetProtection/>
  <mergeCells count="37">
    <mergeCell ref="G50:K50"/>
    <mergeCell ref="G51:K51"/>
    <mergeCell ref="C4:O4"/>
    <mergeCell ref="A52:C52"/>
    <mergeCell ref="H52:K52"/>
    <mergeCell ref="O52:R52"/>
    <mergeCell ref="H8:H9"/>
    <mergeCell ref="I8:I9"/>
    <mergeCell ref="J8:J9"/>
    <mergeCell ref="K8:K9"/>
    <mergeCell ref="O53:R53"/>
    <mergeCell ref="A50:C50"/>
    <mergeCell ref="O50:R50"/>
    <mergeCell ref="A51:C51"/>
    <mergeCell ref="O7:O9"/>
    <mergeCell ref="P7:P9"/>
    <mergeCell ref="Q7:Q9"/>
    <mergeCell ref="O51:R51"/>
    <mergeCell ref="R7:R9"/>
    <mergeCell ref="G8:G9"/>
    <mergeCell ref="E7:E9"/>
    <mergeCell ref="F7:F9"/>
    <mergeCell ref="G7:J7"/>
    <mergeCell ref="K7:L7"/>
    <mergeCell ref="M7:M9"/>
    <mergeCell ref="N7:N9"/>
    <mergeCell ref="L8:L9"/>
    <mergeCell ref="C1:O1"/>
    <mergeCell ref="C2:O2"/>
    <mergeCell ref="C3:O3"/>
    <mergeCell ref="P5:R5"/>
    <mergeCell ref="A6:A9"/>
    <mergeCell ref="B6:B9"/>
    <mergeCell ref="C6:C9"/>
    <mergeCell ref="D6:D9"/>
    <mergeCell ref="E6:N6"/>
    <mergeCell ref="O6:R6"/>
  </mergeCells>
  <printOptions horizontalCentered="1"/>
  <pageMargins left="0.76" right="0.261811024" top="0.31496062992126" bottom="0.25" header="0.511811023622047" footer="0.12"/>
  <pageSetup horizontalDpi="600" verticalDpi="600" orientation="landscape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CV199"/>
  <sheetViews>
    <sheetView zoomScale="85" zoomScaleNormal="85" zoomScalePageLayoutView="80" workbookViewId="0" topLeftCell="A16">
      <selection activeCell="B37" sqref="B37:I37"/>
    </sheetView>
  </sheetViews>
  <sheetFormatPr defaultColWidth="9.140625" defaultRowHeight="12.75"/>
  <cols>
    <col min="1" max="1" width="7.7109375" style="202" customWidth="1"/>
    <col min="2" max="2" width="34.7109375" style="196" customWidth="1"/>
    <col min="3" max="3" width="5.7109375" style="210" customWidth="1"/>
    <col min="4" max="5" width="11.28125" style="196" customWidth="1"/>
    <col min="6" max="6" width="10.00390625" style="196" customWidth="1"/>
    <col min="7" max="7" width="10.140625" style="196" customWidth="1"/>
    <col min="8" max="9" width="9.28125" style="196" customWidth="1"/>
    <col min="10" max="10" width="10.421875" style="196" customWidth="1"/>
    <col min="11" max="12" width="10.57421875" style="196" customWidth="1"/>
    <col min="13" max="13" width="10.140625" style="196" customWidth="1"/>
    <col min="14" max="14" width="11.57421875" style="196" customWidth="1"/>
    <col min="15" max="15" width="11.00390625" style="196" customWidth="1"/>
    <col min="16" max="16" width="9.7109375" style="196" customWidth="1"/>
    <col min="17" max="17" width="10.28125" style="196" customWidth="1"/>
    <col min="18" max="16384" width="9.140625" style="196" customWidth="1"/>
  </cols>
  <sheetData>
    <row r="1" spans="3:16" ht="16.5" customHeight="1">
      <c r="C1" s="203"/>
      <c r="D1" s="204" t="s">
        <v>33</v>
      </c>
      <c r="E1" s="204"/>
      <c r="F1" s="204"/>
      <c r="G1" s="204"/>
      <c r="H1" s="204"/>
      <c r="I1" s="204"/>
      <c r="J1" s="204"/>
      <c r="K1" s="204"/>
      <c r="L1" s="204"/>
      <c r="M1" s="204"/>
      <c r="O1" s="205" t="s">
        <v>226</v>
      </c>
      <c r="P1" s="205"/>
    </row>
    <row r="2" spans="3:16" ht="16.5" customHeight="1">
      <c r="C2" s="203"/>
      <c r="D2" s="206" t="s">
        <v>227</v>
      </c>
      <c r="E2" s="206"/>
      <c r="F2" s="206"/>
      <c r="G2" s="206"/>
      <c r="H2" s="206"/>
      <c r="I2" s="206"/>
      <c r="J2" s="206"/>
      <c r="K2" s="206"/>
      <c r="L2" s="206"/>
      <c r="M2" s="206"/>
      <c r="O2" s="128"/>
      <c r="P2" s="205"/>
    </row>
    <row r="3" spans="1:17" ht="16.5" customHeight="1">
      <c r="A3" s="207"/>
      <c r="B3" s="208" t="s">
        <v>262</v>
      </c>
      <c r="C3" s="208"/>
      <c r="D3" s="204" t="s">
        <v>263</v>
      </c>
      <c r="E3" s="204"/>
      <c r="F3" s="204"/>
      <c r="G3" s="204"/>
      <c r="H3" s="204"/>
      <c r="I3" s="204"/>
      <c r="J3" s="204"/>
      <c r="K3" s="204"/>
      <c r="L3" s="204"/>
      <c r="M3" s="204"/>
      <c r="O3" s="133" t="s">
        <v>441</v>
      </c>
      <c r="P3" s="209"/>
      <c r="Q3" s="209"/>
    </row>
    <row r="4" spans="4:17" ht="16.5" customHeight="1">
      <c r="D4" s="211" t="s">
        <v>453</v>
      </c>
      <c r="E4" s="211"/>
      <c r="F4" s="211"/>
      <c r="G4" s="211"/>
      <c r="H4" s="211"/>
      <c r="I4" s="211"/>
      <c r="J4" s="211"/>
      <c r="K4" s="211"/>
      <c r="L4" s="211"/>
      <c r="M4" s="211"/>
      <c r="O4" s="212" t="s">
        <v>264</v>
      </c>
      <c r="P4" s="212"/>
      <c r="Q4" s="212"/>
    </row>
    <row r="5" spans="3:17" ht="12.75">
      <c r="C5" s="196"/>
      <c r="N5" s="213"/>
      <c r="O5" s="214" t="s">
        <v>230</v>
      </c>
      <c r="P5" s="214"/>
      <c r="Q5" s="214"/>
    </row>
    <row r="6" spans="1:17" s="219" customFormat="1" ht="12.75" customHeight="1">
      <c r="A6" s="215" t="s">
        <v>39</v>
      </c>
      <c r="B6" s="215" t="s">
        <v>198</v>
      </c>
      <c r="C6" s="215" t="s">
        <v>41</v>
      </c>
      <c r="D6" s="216" t="s">
        <v>265</v>
      </c>
      <c r="E6" s="217" t="s">
        <v>232</v>
      </c>
      <c r="F6" s="217"/>
      <c r="G6" s="217"/>
      <c r="H6" s="217"/>
      <c r="I6" s="217"/>
      <c r="J6" s="217"/>
      <c r="K6" s="217"/>
      <c r="L6" s="217"/>
      <c r="M6" s="217"/>
      <c r="N6" s="218" t="s">
        <v>233</v>
      </c>
      <c r="O6" s="218"/>
      <c r="P6" s="218"/>
      <c r="Q6" s="218"/>
    </row>
    <row r="7" spans="1:17" ht="12.75" customHeight="1">
      <c r="A7" s="215" t="s">
        <v>199</v>
      </c>
      <c r="B7" s="215"/>
      <c r="C7" s="215"/>
      <c r="D7" s="216"/>
      <c r="E7" s="216" t="s">
        <v>234</v>
      </c>
      <c r="F7" s="216" t="s">
        <v>235</v>
      </c>
      <c r="G7" s="220" t="s">
        <v>236</v>
      </c>
      <c r="H7" s="220"/>
      <c r="I7" s="220"/>
      <c r="J7" s="220"/>
      <c r="K7" s="216" t="s">
        <v>248</v>
      </c>
      <c r="L7" s="216" t="s">
        <v>238</v>
      </c>
      <c r="M7" s="216" t="s">
        <v>239</v>
      </c>
      <c r="N7" s="216" t="s">
        <v>240</v>
      </c>
      <c r="O7" s="216" t="s">
        <v>241</v>
      </c>
      <c r="P7" s="216" t="s">
        <v>242</v>
      </c>
      <c r="Q7" s="216" t="s">
        <v>243</v>
      </c>
    </row>
    <row r="8" spans="1:17" ht="12.75" customHeight="1">
      <c r="A8" s="215"/>
      <c r="B8" s="215" t="s">
        <v>200</v>
      </c>
      <c r="C8" s="215"/>
      <c r="D8" s="216"/>
      <c r="E8" s="216"/>
      <c r="F8" s="221"/>
      <c r="G8" s="216" t="s">
        <v>244</v>
      </c>
      <c r="H8" s="222" t="s">
        <v>245</v>
      </c>
      <c r="I8" s="222" t="s">
        <v>246</v>
      </c>
      <c r="J8" s="216" t="s">
        <v>247</v>
      </c>
      <c r="K8" s="221"/>
      <c r="L8" s="221"/>
      <c r="M8" s="221"/>
      <c r="N8" s="216"/>
      <c r="O8" s="221"/>
      <c r="P8" s="216"/>
      <c r="Q8" s="221"/>
    </row>
    <row r="9" spans="1:17" ht="51" customHeight="1">
      <c r="A9" s="223"/>
      <c r="B9" s="223"/>
      <c r="C9" s="223"/>
      <c r="D9" s="216"/>
      <c r="E9" s="216"/>
      <c r="F9" s="221"/>
      <c r="G9" s="221"/>
      <c r="H9" s="216"/>
      <c r="I9" s="216"/>
      <c r="J9" s="221"/>
      <c r="K9" s="221"/>
      <c r="L9" s="221"/>
      <c r="M9" s="221"/>
      <c r="N9" s="216"/>
      <c r="O9" s="221"/>
      <c r="P9" s="216"/>
      <c r="Q9" s="221"/>
    </row>
    <row r="10" spans="1:100" s="227" customFormat="1" ht="11.25">
      <c r="A10" s="224" t="s">
        <v>201</v>
      </c>
      <c r="B10" s="224" t="s">
        <v>202</v>
      </c>
      <c r="C10" s="224" t="s">
        <v>203</v>
      </c>
      <c r="D10" s="224" t="s">
        <v>266</v>
      </c>
      <c r="E10" s="224" t="s">
        <v>267</v>
      </c>
      <c r="F10" s="224" t="s">
        <v>251</v>
      </c>
      <c r="G10" s="224" t="s">
        <v>252</v>
      </c>
      <c r="H10" s="225">
        <v>-8</v>
      </c>
      <c r="I10" s="225">
        <v>-9</v>
      </c>
      <c r="J10" s="225">
        <v>-10</v>
      </c>
      <c r="K10" s="225">
        <v>-11</v>
      </c>
      <c r="L10" s="225">
        <v>-12</v>
      </c>
      <c r="M10" s="225">
        <v>-13</v>
      </c>
      <c r="N10" s="224" t="s">
        <v>268</v>
      </c>
      <c r="O10" s="225">
        <v>-15</v>
      </c>
      <c r="P10" s="225">
        <v>-16</v>
      </c>
      <c r="Q10" s="225">
        <v>-17</v>
      </c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</row>
    <row r="11" spans="1:17" s="198" customFormat="1" ht="22.5" customHeight="1">
      <c r="A11" s="228">
        <v>1</v>
      </c>
      <c r="B11" s="229" t="s">
        <v>46</v>
      </c>
      <c r="C11" s="230" t="s">
        <v>47</v>
      </c>
      <c r="D11" s="191">
        <v>59294.896499999995</v>
      </c>
      <c r="E11" s="191">
        <v>59294.6282</v>
      </c>
      <c r="F11" s="191">
        <v>42574.3702</v>
      </c>
      <c r="G11" s="191">
        <v>2687.4598</v>
      </c>
      <c r="H11" s="191">
        <v>4093.1846</v>
      </c>
      <c r="I11" s="191">
        <v>9913.3367</v>
      </c>
      <c r="J11" s="191">
        <v>0</v>
      </c>
      <c r="K11" s="191">
        <v>0</v>
      </c>
      <c r="L11" s="191">
        <v>0</v>
      </c>
      <c r="M11" s="191">
        <v>26.276900000000005</v>
      </c>
      <c r="N11" s="191">
        <v>0.2683</v>
      </c>
      <c r="O11" s="191">
        <v>0.2683</v>
      </c>
      <c r="P11" s="191">
        <v>0</v>
      </c>
      <c r="Q11" s="191">
        <v>0</v>
      </c>
    </row>
    <row r="12" spans="1:17" s="234" customFormat="1" ht="22.5" customHeight="1">
      <c r="A12" s="231" t="s">
        <v>48</v>
      </c>
      <c r="B12" s="232" t="s">
        <v>49</v>
      </c>
      <c r="C12" s="233" t="s">
        <v>50</v>
      </c>
      <c r="D12" s="192">
        <v>46347.40299999999</v>
      </c>
      <c r="E12" s="192">
        <v>46347.134699999995</v>
      </c>
      <c r="F12" s="192">
        <v>41504.208</v>
      </c>
      <c r="G12" s="192">
        <v>2306.1526</v>
      </c>
      <c r="H12" s="192">
        <v>2421.6102</v>
      </c>
      <c r="I12" s="192">
        <v>88.887</v>
      </c>
      <c r="J12" s="192">
        <v>0</v>
      </c>
      <c r="K12" s="192">
        <v>0</v>
      </c>
      <c r="L12" s="192">
        <v>0</v>
      </c>
      <c r="M12" s="192">
        <v>26.276900000000005</v>
      </c>
      <c r="N12" s="192">
        <v>0.2683</v>
      </c>
      <c r="O12" s="192">
        <v>0.2683</v>
      </c>
      <c r="P12" s="192">
        <v>0</v>
      </c>
      <c r="Q12" s="192">
        <v>0</v>
      </c>
    </row>
    <row r="13" spans="1:17" s="238" customFormat="1" ht="22.5" customHeight="1">
      <c r="A13" s="235" t="s">
        <v>51</v>
      </c>
      <c r="B13" s="236" t="s">
        <v>52</v>
      </c>
      <c r="C13" s="237" t="s">
        <v>53</v>
      </c>
      <c r="D13" s="193">
        <v>11246.5429</v>
      </c>
      <c r="E13" s="193">
        <v>11246.4121</v>
      </c>
      <c r="F13" s="193">
        <v>10145.0284</v>
      </c>
      <c r="G13" s="193">
        <v>932.5996999999999</v>
      </c>
      <c r="H13" s="193">
        <v>152.22109999999998</v>
      </c>
      <c r="I13" s="193">
        <v>13.868500000000001</v>
      </c>
      <c r="J13" s="193">
        <v>0</v>
      </c>
      <c r="K13" s="193">
        <v>0</v>
      </c>
      <c r="L13" s="193">
        <v>0</v>
      </c>
      <c r="M13" s="193">
        <v>2.6944000000000004</v>
      </c>
      <c r="N13" s="193">
        <v>0.1308</v>
      </c>
      <c r="O13" s="193">
        <v>0.1308</v>
      </c>
      <c r="P13" s="193">
        <v>0</v>
      </c>
      <c r="Q13" s="193">
        <v>0</v>
      </c>
    </row>
    <row r="14" spans="1:17" s="238" customFormat="1" ht="22.5" customHeight="1">
      <c r="A14" s="235" t="s">
        <v>54</v>
      </c>
      <c r="B14" s="236" t="s">
        <v>269</v>
      </c>
      <c r="C14" s="237" t="s">
        <v>56</v>
      </c>
      <c r="D14" s="193">
        <v>4574.4336</v>
      </c>
      <c r="E14" s="193">
        <v>4574.4321</v>
      </c>
      <c r="F14" s="193">
        <v>4411.7021</v>
      </c>
      <c r="G14" s="193">
        <v>132.89319999999998</v>
      </c>
      <c r="H14" s="193">
        <v>27.7603</v>
      </c>
      <c r="I14" s="193">
        <v>0</v>
      </c>
      <c r="J14" s="193">
        <v>0</v>
      </c>
      <c r="K14" s="193">
        <v>0</v>
      </c>
      <c r="L14" s="193">
        <v>0</v>
      </c>
      <c r="M14" s="193">
        <v>2.0765000000000002</v>
      </c>
      <c r="N14" s="250">
        <v>0.0015</v>
      </c>
      <c r="O14" s="250">
        <v>0.0015</v>
      </c>
      <c r="P14" s="193">
        <v>0</v>
      </c>
      <c r="Q14" s="193">
        <v>0</v>
      </c>
    </row>
    <row r="15" spans="1:17" s="238" customFormat="1" ht="22.5" customHeight="1">
      <c r="A15" s="235" t="s">
        <v>57</v>
      </c>
      <c r="B15" s="239" t="s">
        <v>58</v>
      </c>
      <c r="C15" s="237" t="s">
        <v>59</v>
      </c>
      <c r="D15" s="193">
        <v>2672.9692</v>
      </c>
      <c r="E15" s="193">
        <v>2672.9692</v>
      </c>
      <c r="F15" s="193">
        <v>2605.5982000000004</v>
      </c>
      <c r="G15" s="193">
        <v>61.0402</v>
      </c>
      <c r="H15" s="193">
        <v>4.3331</v>
      </c>
      <c r="I15" s="193">
        <v>0</v>
      </c>
      <c r="J15" s="193">
        <v>0</v>
      </c>
      <c r="K15" s="193">
        <v>0</v>
      </c>
      <c r="L15" s="193">
        <v>0</v>
      </c>
      <c r="M15" s="193">
        <v>1.9977</v>
      </c>
      <c r="N15" s="193">
        <v>0</v>
      </c>
      <c r="O15" s="193">
        <v>0</v>
      </c>
      <c r="P15" s="193">
        <v>0</v>
      </c>
      <c r="Q15" s="193">
        <v>0</v>
      </c>
    </row>
    <row r="16" spans="1:17" s="238" customFormat="1" ht="22.5" customHeight="1">
      <c r="A16" s="235" t="s">
        <v>60</v>
      </c>
      <c r="B16" s="239" t="s">
        <v>61</v>
      </c>
      <c r="C16" s="237" t="s">
        <v>21</v>
      </c>
      <c r="D16" s="193">
        <v>1901.4644</v>
      </c>
      <c r="E16" s="193">
        <v>1901.4629</v>
      </c>
      <c r="F16" s="193">
        <v>1806.1038999999998</v>
      </c>
      <c r="G16" s="193">
        <v>71.853</v>
      </c>
      <c r="H16" s="193">
        <v>23.4272</v>
      </c>
      <c r="I16" s="193">
        <v>0</v>
      </c>
      <c r="J16" s="193">
        <v>0</v>
      </c>
      <c r="K16" s="193">
        <v>0</v>
      </c>
      <c r="L16" s="193">
        <v>0</v>
      </c>
      <c r="M16" s="193">
        <v>0.0788</v>
      </c>
      <c r="N16" s="250">
        <v>0.0015</v>
      </c>
      <c r="O16" s="250">
        <v>0.0015</v>
      </c>
      <c r="P16" s="193">
        <v>0</v>
      </c>
      <c r="Q16" s="193">
        <v>0</v>
      </c>
    </row>
    <row r="17" spans="1:17" s="238" customFormat="1" ht="22.5" customHeight="1">
      <c r="A17" s="235" t="s">
        <v>62</v>
      </c>
      <c r="B17" s="236" t="s">
        <v>63</v>
      </c>
      <c r="C17" s="237" t="s">
        <v>64</v>
      </c>
      <c r="D17" s="193">
        <v>0</v>
      </c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93">
        <v>0</v>
      </c>
    </row>
    <row r="18" spans="1:17" s="238" customFormat="1" ht="22.5" customHeight="1">
      <c r="A18" s="235" t="s">
        <v>65</v>
      </c>
      <c r="B18" s="236" t="s">
        <v>270</v>
      </c>
      <c r="C18" s="237" t="s">
        <v>67</v>
      </c>
      <c r="D18" s="193">
        <v>6672.109299999999</v>
      </c>
      <c r="E18" s="193">
        <v>6671.98</v>
      </c>
      <c r="F18" s="193">
        <v>5733.3263</v>
      </c>
      <c r="G18" s="193">
        <v>799.7064999999999</v>
      </c>
      <c r="H18" s="193">
        <v>124.46079999999998</v>
      </c>
      <c r="I18" s="193">
        <v>13.868500000000001</v>
      </c>
      <c r="J18" s="193">
        <v>0</v>
      </c>
      <c r="K18" s="193">
        <v>0</v>
      </c>
      <c r="L18" s="193">
        <v>0</v>
      </c>
      <c r="M18" s="193">
        <v>0.6179</v>
      </c>
      <c r="N18" s="193">
        <v>0.1293</v>
      </c>
      <c r="O18" s="193">
        <v>0.1293</v>
      </c>
      <c r="P18" s="193">
        <v>0</v>
      </c>
      <c r="Q18" s="193">
        <v>0</v>
      </c>
    </row>
    <row r="19" spans="1:17" s="238" customFormat="1" ht="22.5" customHeight="1">
      <c r="A19" s="235" t="s">
        <v>271</v>
      </c>
      <c r="B19" s="236" t="s">
        <v>272</v>
      </c>
      <c r="C19" s="237" t="s">
        <v>2</v>
      </c>
      <c r="D19" s="193">
        <v>6672.109299999999</v>
      </c>
      <c r="E19" s="193">
        <v>6671.98</v>
      </c>
      <c r="F19" s="193">
        <v>5733.3263</v>
      </c>
      <c r="G19" s="193">
        <v>799.7064999999999</v>
      </c>
      <c r="H19" s="193">
        <v>124.46079999999998</v>
      </c>
      <c r="I19" s="193">
        <v>13.868500000000001</v>
      </c>
      <c r="J19" s="193">
        <v>0</v>
      </c>
      <c r="K19" s="193">
        <v>0</v>
      </c>
      <c r="L19" s="193">
        <v>0</v>
      </c>
      <c r="M19" s="193">
        <v>0.6179</v>
      </c>
      <c r="N19" s="193">
        <v>0.1293</v>
      </c>
      <c r="O19" s="193">
        <v>0.1293</v>
      </c>
      <c r="P19" s="193">
        <v>0</v>
      </c>
      <c r="Q19" s="193">
        <v>0</v>
      </c>
    </row>
    <row r="20" spans="1:17" s="238" customFormat="1" ht="22.5" customHeight="1">
      <c r="A20" s="235" t="s">
        <v>273</v>
      </c>
      <c r="B20" s="236" t="s">
        <v>274</v>
      </c>
      <c r="C20" s="237" t="s">
        <v>205</v>
      </c>
      <c r="D20" s="193">
        <v>0</v>
      </c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3">
        <v>0</v>
      </c>
      <c r="L20" s="193">
        <v>0</v>
      </c>
      <c r="M20" s="193">
        <v>0</v>
      </c>
      <c r="N20" s="193">
        <v>0</v>
      </c>
      <c r="O20" s="193">
        <v>0</v>
      </c>
      <c r="P20" s="193">
        <v>0</v>
      </c>
      <c r="Q20" s="193">
        <v>0</v>
      </c>
    </row>
    <row r="21" spans="1:17" s="238" customFormat="1" ht="22.5" customHeight="1">
      <c r="A21" s="235" t="s">
        <v>68</v>
      </c>
      <c r="B21" s="236" t="s">
        <v>69</v>
      </c>
      <c r="C21" s="237" t="s">
        <v>8</v>
      </c>
      <c r="D21" s="193">
        <v>35100.86009999999</v>
      </c>
      <c r="E21" s="193">
        <v>35100.722599999994</v>
      </c>
      <c r="F21" s="193">
        <v>31359.179600000003</v>
      </c>
      <c r="G21" s="193">
        <v>1373.5529000000001</v>
      </c>
      <c r="H21" s="193">
        <v>2269.3891</v>
      </c>
      <c r="I21" s="193">
        <v>75.0185</v>
      </c>
      <c r="J21" s="193">
        <v>0</v>
      </c>
      <c r="K21" s="193">
        <v>0</v>
      </c>
      <c r="L21" s="193">
        <v>0</v>
      </c>
      <c r="M21" s="193">
        <v>23.582500000000003</v>
      </c>
      <c r="N21" s="193">
        <v>0.13749999999999998</v>
      </c>
      <c r="O21" s="193">
        <v>0.13749999999999998</v>
      </c>
      <c r="P21" s="193">
        <v>0</v>
      </c>
      <c r="Q21" s="193">
        <v>0</v>
      </c>
    </row>
    <row r="22" spans="1:17" s="234" customFormat="1" ht="22.5" customHeight="1">
      <c r="A22" s="231" t="s">
        <v>70</v>
      </c>
      <c r="B22" s="232" t="s">
        <v>71</v>
      </c>
      <c r="C22" s="233" t="s">
        <v>72</v>
      </c>
      <c r="D22" s="192">
        <v>11555.964199999999</v>
      </c>
      <c r="E22" s="192">
        <v>11555.964199999999</v>
      </c>
      <c r="F22" s="192">
        <v>81.8935</v>
      </c>
      <c r="G22" s="192">
        <v>1.0264</v>
      </c>
      <c r="H22" s="192">
        <v>1653.4755</v>
      </c>
      <c r="I22" s="192">
        <v>9819.5688</v>
      </c>
      <c r="J22" s="192">
        <v>0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</row>
    <row r="23" spans="1:17" s="238" customFormat="1" ht="22.5" customHeight="1">
      <c r="A23" s="235" t="s">
        <v>73</v>
      </c>
      <c r="B23" s="236" t="s">
        <v>275</v>
      </c>
      <c r="C23" s="237" t="s">
        <v>75</v>
      </c>
      <c r="D23" s="193">
        <v>4231.0779999999995</v>
      </c>
      <c r="E23" s="193">
        <v>4231.0779999999995</v>
      </c>
      <c r="F23" s="193">
        <v>81.8935</v>
      </c>
      <c r="G23" s="193">
        <v>0</v>
      </c>
      <c r="H23" s="193">
        <v>0</v>
      </c>
      <c r="I23" s="193">
        <v>4149.184499999999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</row>
    <row r="24" spans="1:17" s="238" customFormat="1" ht="22.5" customHeight="1">
      <c r="A24" s="235" t="s">
        <v>76</v>
      </c>
      <c r="B24" s="236" t="s">
        <v>77</v>
      </c>
      <c r="C24" s="237" t="s">
        <v>78</v>
      </c>
      <c r="D24" s="193">
        <v>7324.8862</v>
      </c>
      <c r="E24" s="193">
        <v>7324.8862</v>
      </c>
      <c r="F24" s="193">
        <v>0</v>
      </c>
      <c r="G24" s="193">
        <v>1.0264</v>
      </c>
      <c r="H24" s="193">
        <v>1653.4755</v>
      </c>
      <c r="I24" s="193">
        <v>5670.3843</v>
      </c>
      <c r="J24" s="193">
        <v>0</v>
      </c>
      <c r="K24" s="193">
        <v>0</v>
      </c>
      <c r="L24" s="193">
        <v>0</v>
      </c>
      <c r="M24" s="193">
        <v>0</v>
      </c>
      <c r="N24" s="193">
        <v>0</v>
      </c>
      <c r="O24" s="193">
        <v>0</v>
      </c>
      <c r="P24" s="193">
        <v>0</v>
      </c>
      <c r="Q24" s="193">
        <v>0</v>
      </c>
    </row>
    <row r="25" spans="1:17" s="238" customFormat="1" ht="22.5" customHeight="1">
      <c r="A25" s="235" t="s">
        <v>79</v>
      </c>
      <c r="B25" s="236" t="s">
        <v>80</v>
      </c>
      <c r="C25" s="237" t="s">
        <v>81</v>
      </c>
      <c r="D25" s="193">
        <v>0</v>
      </c>
      <c r="E25" s="193">
        <v>0</v>
      </c>
      <c r="F25" s="193">
        <v>0</v>
      </c>
      <c r="G25" s="193">
        <v>0</v>
      </c>
      <c r="H25" s="193">
        <v>0</v>
      </c>
      <c r="I25" s="193">
        <v>0</v>
      </c>
      <c r="J25" s="193">
        <v>0</v>
      </c>
      <c r="K25" s="193">
        <v>0</v>
      </c>
      <c r="L25" s="193">
        <v>0</v>
      </c>
      <c r="M25" s="193">
        <v>0</v>
      </c>
      <c r="N25" s="193">
        <v>0</v>
      </c>
      <c r="O25" s="193">
        <v>0</v>
      </c>
      <c r="P25" s="193">
        <v>0</v>
      </c>
      <c r="Q25" s="193">
        <v>0</v>
      </c>
    </row>
    <row r="26" spans="1:17" s="234" customFormat="1" ht="22.5" customHeight="1">
      <c r="A26" s="231" t="s">
        <v>82</v>
      </c>
      <c r="B26" s="232" t="s">
        <v>83</v>
      </c>
      <c r="C26" s="233" t="s">
        <v>23</v>
      </c>
      <c r="D26" s="192">
        <v>476.91490000000005</v>
      </c>
      <c r="E26" s="192">
        <v>476.91490000000005</v>
      </c>
      <c r="F26" s="192">
        <v>423.96680000000003</v>
      </c>
      <c r="G26" s="192">
        <v>32.545</v>
      </c>
      <c r="H26" s="192">
        <v>18.0989</v>
      </c>
      <c r="I26" s="192">
        <v>2.3042</v>
      </c>
      <c r="J26" s="192">
        <v>0</v>
      </c>
      <c r="K26" s="192">
        <v>0</v>
      </c>
      <c r="L26" s="192">
        <v>0</v>
      </c>
      <c r="M26" s="192">
        <v>0</v>
      </c>
      <c r="N26" s="192">
        <v>0</v>
      </c>
      <c r="O26" s="192">
        <v>0</v>
      </c>
      <c r="P26" s="192">
        <v>0</v>
      </c>
      <c r="Q26" s="192">
        <v>0</v>
      </c>
    </row>
    <row r="27" spans="1:17" s="234" customFormat="1" ht="22.5" customHeight="1">
      <c r="A27" s="231" t="s">
        <v>84</v>
      </c>
      <c r="B27" s="232" t="s">
        <v>85</v>
      </c>
      <c r="C27" s="233" t="s">
        <v>86</v>
      </c>
      <c r="D27" s="192">
        <v>0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  <c r="J27" s="192">
        <v>0</v>
      </c>
      <c r="K27" s="192">
        <v>0</v>
      </c>
      <c r="L27" s="192">
        <v>0</v>
      </c>
      <c r="M27" s="192">
        <v>0</v>
      </c>
      <c r="N27" s="192">
        <v>0</v>
      </c>
      <c r="O27" s="192">
        <v>0</v>
      </c>
      <c r="P27" s="192">
        <v>0</v>
      </c>
      <c r="Q27" s="192">
        <v>0</v>
      </c>
    </row>
    <row r="28" spans="1:17" s="234" customFormat="1" ht="22.5" customHeight="1">
      <c r="A28" s="240" t="s">
        <v>87</v>
      </c>
      <c r="B28" s="241" t="s">
        <v>88</v>
      </c>
      <c r="C28" s="242" t="s">
        <v>5</v>
      </c>
      <c r="D28" s="194">
        <v>914.6144</v>
      </c>
      <c r="E28" s="194">
        <v>914.6144</v>
      </c>
      <c r="F28" s="194">
        <v>564.3019</v>
      </c>
      <c r="G28" s="194">
        <v>347.7358</v>
      </c>
      <c r="H28" s="194">
        <v>0</v>
      </c>
      <c r="I28" s="194">
        <v>2.5767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</row>
    <row r="29" spans="1:18" ht="13.5" customHeight="1">
      <c r="A29" s="567" t="s">
        <v>454</v>
      </c>
      <c r="B29" s="567"/>
      <c r="C29" s="567"/>
      <c r="E29" s="195"/>
      <c r="F29" s="195"/>
      <c r="G29" s="195"/>
      <c r="H29" s="195"/>
      <c r="I29" s="195"/>
      <c r="J29" s="195"/>
      <c r="K29" s="197"/>
      <c r="L29" s="197"/>
      <c r="M29" s="195" t="s">
        <v>454</v>
      </c>
      <c r="N29" s="195"/>
      <c r="O29" s="195"/>
      <c r="P29" s="195"/>
      <c r="Q29" s="195"/>
      <c r="R29" s="197"/>
    </row>
    <row r="30" spans="1:19" s="198" customFormat="1" ht="12.75" customHeight="1">
      <c r="A30" s="454" t="s">
        <v>468</v>
      </c>
      <c r="B30" s="454"/>
      <c r="C30" s="454"/>
      <c r="E30" s="199"/>
      <c r="F30" s="199"/>
      <c r="G30" s="200"/>
      <c r="H30" s="200"/>
      <c r="I30" s="200"/>
      <c r="J30" s="200"/>
      <c r="K30" s="201"/>
      <c r="M30" s="199" t="s">
        <v>446</v>
      </c>
      <c r="N30" s="199"/>
      <c r="O30" s="199"/>
      <c r="P30" s="199"/>
      <c r="Q30" s="199"/>
      <c r="R30" s="243"/>
      <c r="S30" s="243"/>
    </row>
    <row r="31" spans="1:19" s="198" customFormat="1" ht="138" customHeight="1">
      <c r="A31" s="454" t="s">
        <v>472</v>
      </c>
      <c r="B31" s="454"/>
      <c r="C31" s="454"/>
      <c r="E31" s="199"/>
      <c r="F31" s="199"/>
      <c r="G31" s="199"/>
      <c r="H31" s="199"/>
      <c r="I31" s="199"/>
      <c r="J31" s="199"/>
      <c r="K31" s="244"/>
      <c r="L31" s="244"/>
      <c r="M31" s="199"/>
      <c r="N31" s="199"/>
      <c r="O31" s="199"/>
      <c r="P31" s="199"/>
      <c r="Q31" s="199"/>
      <c r="R31" s="244"/>
      <c r="S31" s="244"/>
    </row>
    <row r="32" spans="2:3" ht="12.75">
      <c r="B32" s="560"/>
      <c r="C32" s="245"/>
    </row>
    <row r="33" ht="12.75">
      <c r="C33" s="245"/>
    </row>
    <row r="34" ht="12.75">
      <c r="C34" s="245"/>
    </row>
    <row r="35" spans="1:12" ht="12.75">
      <c r="A35" s="246"/>
      <c r="B35" s="247"/>
      <c r="C35" s="248"/>
      <c r="D35" s="247"/>
      <c r="E35" s="247"/>
      <c r="F35" s="247"/>
      <c r="G35" s="247"/>
      <c r="H35" s="247"/>
      <c r="I35" s="247"/>
      <c r="J35" s="247"/>
      <c r="K35" s="247"/>
      <c r="L35" s="247"/>
    </row>
    <row r="36" spans="1:12" ht="15.75" customHeight="1">
      <c r="A36" s="246"/>
      <c r="B36" s="212"/>
      <c r="C36" s="212"/>
      <c r="D36" s="212"/>
      <c r="E36" s="212"/>
      <c r="F36" s="212"/>
      <c r="G36" s="212"/>
      <c r="H36" s="246"/>
      <c r="I36" s="246"/>
      <c r="J36" s="247"/>
      <c r="K36" s="247"/>
      <c r="L36" s="247"/>
    </row>
    <row r="37" spans="1:12" ht="17.25" customHeight="1">
      <c r="A37" s="249"/>
      <c r="B37" s="212"/>
      <c r="C37" s="212"/>
      <c r="D37" s="212"/>
      <c r="E37" s="212"/>
      <c r="F37" s="212"/>
      <c r="G37" s="212"/>
      <c r="H37" s="212"/>
      <c r="I37" s="212"/>
      <c r="J37" s="247"/>
      <c r="K37" s="247"/>
      <c r="L37" s="247"/>
    </row>
    <row r="38" spans="1:12" ht="16.5" customHeight="1">
      <c r="A38" s="247"/>
      <c r="B38" s="212"/>
      <c r="C38" s="212"/>
      <c r="D38" s="212"/>
      <c r="E38" s="212"/>
      <c r="F38" s="212"/>
      <c r="G38" s="212"/>
      <c r="H38" s="212"/>
      <c r="I38" s="212"/>
      <c r="J38" s="212"/>
      <c r="K38" s="247"/>
      <c r="L38" s="247"/>
    </row>
    <row r="39" spans="1:12" ht="12.75">
      <c r="A39" s="247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</row>
    <row r="40" spans="1:12" ht="12.75">
      <c r="A40" s="247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</row>
    <row r="41" spans="1:12" ht="12.75">
      <c r="A41" s="247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</row>
    <row r="42" spans="1:12" ht="12.75">
      <c r="A42" s="247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</row>
    <row r="43" spans="1:12" ht="12.75">
      <c r="A43" s="247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</row>
    <row r="44" spans="1:12" ht="12.75">
      <c r="A44" s="247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</row>
    <row r="45" spans="1:12" ht="12.75">
      <c r="A45" s="247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</row>
    <row r="46" spans="1:12" ht="12.75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</row>
    <row r="47" spans="1:12" ht="12.75">
      <c r="A47" s="247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</row>
    <row r="48" spans="1:12" ht="12.75">
      <c r="A48" s="247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</row>
    <row r="49" spans="1:12" ht="12.75">
      <c r="A49" s="247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</row>
    <row r="50" spans="1:12" ht="12.75">
      <c r="A50" s="247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</row>
    <row r="51" spans="1:12" ht="12.75">
      <c r="A51" s="246"/>
      <c r="B51" s="247"/>
      <c r="C51" s="248"/>
      <c r="D51" s="247"/>
      <c r="E51" s="247"/>
      <c r="F51" s="247"/>
      <c r="G51" s="247"/>
      <c r="H51" s="247"/>
      <c r="I51" s="247"/>
      <c r="J51" s="247"/>
      <c r="K51" s="247"/>
      <c r="L51" s="247"/>
    </row>
    <row r="52" ht="12.75">
      <c r="C52" s="245"/>
    </row>
    <row r="53" ht="12.75">
      <c r="C53" s="245"/>
    </row>
    <row r="54" ht="12.75">
      <c r="C54" s="245"/>
    </row>
    <row r="55" ht="12.75">
      <c r="C55" s="245"/>
    </row>
    <row r="56" ht="12.75">
      <c r="C56" s="245"/>
    </row>
    <row r="57" ht="12.75">
      <c r="C57" s="245"/>
    </row>
    <row r="58" ht="12.75">
      <c r="C58" s="245"/>
    </row>
    <row r="59" ht="12.75">
      <c r="C59" s="245"/>
    </row>
    <row r="60" ht="12.75">
      <c r="C60" s="245"/>
    </row>
    <row r="61" ht="12.75">
      <c r="C61" s="245"/>
    </row>
    <row r="62" ht="12.75">
      <c r="C62" s="245"/>
    </row>
    <row r="63" ht="12.75">
      <c r="C63" s="245"/>
    </row>
    <row r="64" ht="12.75">
      <c r="C64" s="245"/>
    </row>
    <row r="65" ht="12.75">
      <c r="C65" s="245"/>
    </row>
    <row r="66" ht="12.75">
      <c r="C66" s="245"/>
    </row>
    <row r="67" ht="12.75">
      <c r="C67" s="245"/>
    </row>
    <row r="68" ht="12.75">
      <c r="C68" s="245"/>
    </row>
    <row r="69" ht="12.75">
      <c r="C69" s="245"/>
    </row>
    <row r="70" ht="12.75">
      <c r="C70" s="245"/>
    </row>
    <row r="71" ht="12.75">
      <c r="C71" s="245"/>
    </row>
    <row r="72" ht="12.75">
      <c r="C72" s="245"/>
    </row>
    <row r="73" ht="12.75">
      <c r="C73" s="245"/>
    </row>
    <row r="74" ht="12.75">
      <c r="C74" s="245"/>
    </row>
    <row r="75" ht="12.75">
      <c r="C75" s="245"/>
    </row>
    <row r="76" ht="12.75">
      <c r="C76" s="245"/>
    </row>
    <row r="77" ht="12.75">
      <c r="C77" s="245"/>
    </row>
    <row r="78" ht="12.75">
      <c r="C78" s="245"/>
    </row>
    <row r="79" ht="12.75">
      <c r="C79" s="245"/>
    </row>
    <row r="80" ht="12.75">
      <c r="C80" s="245"/>
    </row>
    <row r="81" ht="12.75">
      <c r="C81" s="245"/>
    </row>
    <row r="82" ht="12.75">
      <c r="C82" s="245"/>
    </row>
    <row r="83" ht="12.75">
      <c r="C83" s="245"/>
    </row>
    <row r="84" ht="12.75">
      <c r="C84" s="245"/>
    </row>
    <row r="85" ht="12.75">
      <c r="C85" s="245"/>
    </row>
    <row r="86" ht="12.75">
      <c r="C86" s="245"/>
    </row>
    <row r="87" ht="12.75">
      <c r="C87" s="245"/>
    </row>
    <row r="88" ht="12.75">
      <c r="C88" s="245"/>
    </row>
    <row r="89" ht="12.75">
      <c r="C89" s="245"/>
    </row>
    <row r="90" ht="12.75">
      <c r="C90" s="245"/>
    </row>
    <row r="91" ht="12.75">
      <c r="C91" s="245"/>
    </row>
    <row r="92" ht="12.75">
      <c r="C92" s="245"/>
    </row>
    <row r="93" ht="12.75">
      <c r="C93" s="245"/>
    </row>
    <row r="94" ht="12.75">
      <c r="C94" s="245"/>
    </row>
    <row r="95" ht="12.75">
      <c r="C95" s="245"/>
    </row>
    <row r="96" ht="12.75">
      <c r="C96" s="245"/>
    </row>
    <row r="97" ht="12.75">
      <c r="C97" s="245"/>
    </row>
    <row r="98" ht="12.75">
      <c r="C98" s="245"/>
    </row>
    <row r="99" ht="12.75">
      <c r="C99" s="245"/>
    </row>
    <row r="100" ht="12.75">
      <c r="C100" s="245"/>
    </row>
    <row r="101" ht="12.75">
      <c r="C101" s="245"/>
    </row>
    <row r="102" ht="12.75">
      <c r="C102" s="245"/>
    </row>
    <row r="103" ht="12.75">
      <c r="C103" s="245"/>
    </row>
    <row r="104" ht="12.75">
      <c r="C104" s="245"/>
    </row>
    <row r="105" ht="12.75">
      <c r="C105" s="245"/>
    </row>
    <row r="106" ht="12.75">
      <c r="C106" s="245"/>
    </row>
    <row r="107" ht="12.75">
      <c r="C107" s="245"/>
    </row>
    <row r="108" ht="12.75">
      <c r="C108" s="245"/>
    </row>
    <row r="109" ht="12.75">
      <c r="C109" s="245"/>
    </row>
    <row r="110" ht="12.75">
      <c r="C110" s="245"/>
    </row>
    <row r="111" ht="12.75">
      <c r="C111" s="245"/>
    </row>
    <row r="112" ht="12.75">
      <c r="C112" s="245"/>
    </row>
    <row r="113" ht="12.75">
      <c r="C113" s="245"/>
    </row>
    <row r="114" ht="12.75">
      <c r="C114" s="245"/>
    </row>
    <row r="115" ht="12.75">
      <c r="C115" s="245"/>
    </row>
    <row r="116" ht="12.75">
      <c r="C116" s="245"/>
    </row>
    <row r="117" ht="12.75">
      <c r="C117" s="245"/>
    </row>
    <row r="118" ht="12.75">
      <c r="C118" s="245"/>
    </row>
    <row r="119" ht="12.75">
      <c r="C119" s="245"/>
    </row>
    <row r="120" ht="12.75">
      <c r="C120" s="245"/>
    </row>
    <row r="121" ht="12.75">
      <c r="C121" s="245"/>
    </row>
    <row r="122" ht="12.75">
      <c r="C122" s="245"/>
    </row>
    <row r="123" ht="12.75">
      <c r="C123" s="245"/>
    </row>
    <row r="124" ht="12.75">
      <c r="C124" s="245"/>
    </row>
    <row r="125" ht="12.75">
      <c r="C125" s="245"/>
    </row>
    <row r="126" ht="12.75">
      <c r="C126" s="245"/>
    </row>
    <row r="127" ht="12.75">
      <c r="C127" s="245"/>
    </row>
    <row r="128" ht="12.75">
      <c r="C128" s="245"/>
    </row>
    <row r="129" ht="12.75">
      <c r="C129" s="245"/>
    </row>
    <row r="130" ht="12.75">
      <c r="C130" s="245"/>
    </row>
    <row r="131" ht="12.75">
      <c r="C131" s="245"/>
    </row>
    <row r="132" ht="12.75">
      <c r="C132" s="245"/>
    </row>
    <row r="133" ht="12.75">
      <c r="C133" s="245"/>
    </row>
    <row r="134" ht="12.75">
      <c r="C134" s="245"/>
    </row>
    <row r="135" ht="12.75">
      <c r="C135" s="245"/>
    </row>
    <row r="136" ht="12.75">
      <c r="C136" s="245"/>
    </row>
    <row r="137" ht="12.75">
      <c r="C137" s="245"/>
    </row>
    <row r="138" ht="12.75">
      <c r="C138" s="245"/>
    </row>
    <row r="139" ht="12.75">
      <c r="C139" s="245"/>
    </row>
    <row r="140" ht="12.75">
      <c r="C140" s="245"/>
    </row>
    <row r="141" ht="12.75">
      <c r="C141" s="245"/>
    </row>
    <row r="142" ht="12.75">
      <c r="C142" s="245"/>
    </row>
    <row r="143" ht="12.75">
      <c r="C143" s="245"/>
    </row>
    <row r="144" ht="12.75">
      <c r="C144" s="245"/>
    </row>
    <row r="145" ht="12.75">
      <c r="C145" s="245"/>
    </row>
    <row r="146" ht="12.75">
      <c r="C146" s="245"/>
    </row>
    <row r="147" ht="12.75">
      <c r="C147" s="245"/>
    </row>
    <row r="148" ht="12.75">
      <c r="C148" s="245"/>
    </row>
    <row r="149" ht="12.75">
      <c r="C149" s="245"/>
    </row>
    <row r="150" ht="12.75">
      <c r="C150" s="245"/>
    </row>
    <row r="151" ht="12.75">
      <c r="C151" s="245"/>
    </row>
    <row r="152" ht="12.75">
      <c r="C152" s="245"/>
    </row>
    <row r="153" ht="12.75">
      <c r="C153" s="245"/>
    </row>
    <row r="154" ht="12.75">
      <c r="C154" s="245"/>
    </row>
    <row r="155" ht="12.75">
      <c r="C155" s="245"/>
    </row>
    <row r="156" ht="12.75">
      <c r="C156" s="245"/>
    </row>
    <row r="157" ht="12.75">
      <c r="C157" s="245"/>
    </row>
    <row r="158" ht="12.75">
      <c r="C158" s="245"/>
    </row>
    <row r="159" ht="12.75">
      <c r="C159" s="245"/>
    </row>
    <row r="160" ht="12.75">
      <c r="C160" s="245"/>
    </row>
    <row r="161" ht="12.75">
      <c r="C161" s="245"/>
    </row>
    <row r="162" ht="12.75">
      <c r="C162" s="245"/>
    </row>
    <row r="163" ht="12.75">
      <c r="C163" s="245"/>
    </row>
    <row r="164" ht="12.75">
      <c r="C164" s="245"/>
    </row>
    <row r="165" ht="12.75">
      <c r="C165" s="245"/>
    </row>
    <row r="166" ht="12.75">
      <c r="C166" s="245"/>
    </row>
    <row r="167" ht="12.75">
      <c r="C167" s="245"/>
    </row>
    <row r="168" ht="12.75">
      <c r="C168" s="245"/>
    </row>
    <row r="169" ht="12.75">
      <c r="C169" s="245"/>
    </row>
    <row r="170" ht="12.75">
      <c r="C170" s="245"/>
    </row>
    <row r="171" ht="12.75">
      <c r="C171" s="245"/>
    </row>
    <row r="172" ht="12.75">
      <c r="C172" s="245"/>
    </row>
    <row r="173" ht="12.75">
      <c r="C173" s="245"/>
    </row>
    <row r="174" ht="12.75">
      <c r="C174" s="245"/>
    </row>
    <row r="175" ht="12.75">
      <c r="C175" s="245"/>
    </row>
    <row r="176" ht="12.75">
      <c r="C176" s="245"/>
    </row>
    <row r="177" ht="12.75">
      <c r="C177" s="245"/>
    </row>
    <row r="178" ht="12.75">
      <c r="C178" s="245"/>
    </row>
    <row r="179" ht="12.75">
      <c r="C179" s="245"/>
    </row>
    <row r="180" ht="12.75">
      <c r="C180" s="245"/>
    </row>
    <row r="181" ht="12.75">
      <c r="C181" s="245"/>
    </row>
    <row r="182" ht="12.75">
      <c r="C182" s="245"/>
    </row>
    <row r="183" ht="12.75">
      <c r="C183" s="245"/>
    </row>
    <row r="184" ht="12.75">
      <c r="C184" s="245"/>
    </row>
    <row r="185" ht="12.75">
      <c r="C185" s="245"/>
    </row>
    <row r="186" ht="12.75">
      <c r="C186" s="245"/>
    </row>
    <row r="187" ht="12.75">
      <c r="C187" s="245"/>
    </row>
    <row r="188" ht="12.75">
      <c r="C188" s="245"/>
    </row>
    <row r="189" ht="12.75">
      <c r="C189" s="245"/>
    </row>
    <row r="190" ht="12.75">
      <c r="C190" s="245"/>
    </row>
    <row r="191" ht="12.75">
      <c r="C191" s="245"/>
    </row>
    <row r="192" ht="12.75">
      <c r="C192" s="245"/>
    </row>
    <row r="193" ht="12.75">
      <c r="C193" s="245"/>
    </row>
    <row r="194" ht="12.75">
      <c r="C194" s="245"/>
    </row>
    <row r="195" ht="12.75">
      <c r="C195" s="245"/>
    </row>
    <row r="196" ht="12.75">
      <c r="C196" s="245"/>
    </row>
    <row r="197" ht="12.75">
      <c r="C197" s="245"/>
    </row>
    <row r="198" ht="12.75">
      <c r="C198" s="245"/>
    </row>
    <row r="199" ht="12.75">
      <c r="C199" s="245"/>
    </row>
  </sheetData>
  <sheetProtection/>
  <mergeCells count="42">
    <mergeCell ref="B36:G36"/>
    <mergeCell ref="B37:I37"/>
    <mergeCell ref="B38:J38"/>
    <mergeCell ref="A30:C30"/>
    <mergeCell ref="E30:F30"/>
    <mergeCell ref="G30:J30"/>
    <mergeCell ref="A31:C31"/>
    <mergeCell ref="E31:F31"/>
    <mergeCell ref="G31:J31"/>
    <mergeCell ref="M31:Q31"/>
    <mergeCell ref="Q7:Q9"/>
    <mergeCell ref="G8:G9"/>
    <mergeCell ref="H8:H9"/>
    <mergeCell ref="I8:I9"/>
    <mergeCell ref="J8:J9"/>
    <mergeCell ref="G29:J29"/>
    <mergeCell ref="M29:Q29"/>
    <mergeCell ref="K7:K9"/>
    <mergeCell ref="L7:L9"/>
    <mergeCell ref="A6:A9"/>
    <mergeCell ref="B6:B9"/>
    <mergeCell ref="C6:C9"/>
    <mergeCell ref="D6:D9"/>
    <mergeCell ref="E6:M6"/>
    <mergeCell ref="N6:Q6"/>
    <mergeCell ref="M30:Q30"/>
    <mergeCell ref="D1:M1"/>
    <mergeCell ref="D2:M2"/>
    <mergeCell ref="M7:M9"/>
    <mergeCell ref="N7:N9"/>
    <mergeCell ref="O7:O9"/>
    <mergeCell ref="P7:P9"/>
    <mergeCell ref="B3:C3"/>
    <mergeCell ref="D3:M3"/>
    <mergeCell ref="D4:M4"/>
    <mergeCell ref="O4:Q4"/>
    <mergeCell ref="O5:Q5"/>
    <mergeCell ref="A29:C29"/>
    <mergeCell ref="E29:F29"/>
    <mergeCell ref="E7:E9"/>
    <mergeCell ref="F7:F9"/>
    <mergeCell ref="G7:J7"/>
  </mergeCells>
  <printOptions horizontalCentered="1"/>
  <pageMargins left="0.87992126" right="0.236220472440945" top="0.62" bottom="0.3" header="0" footer="0.17"/>
  <pageSetup firstPageNumber="2" useFirstPageNumber="1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CW60"/>
  <sheetViews>
    <sheetView zoomScale="70" zoomScaleNormal="70" zoomScalePageLayoutView="0" workbookViewId="0" topLeftCell="A13">
      <selection activeCell="B58" sqref="B58"/>
    </sheetView>
  </sheetViews>
  <sheetFormatPr defaultColWidth="9.140625" defaultRowHeight="12.75"/>
  <cols>
    <col min="1" max="1" width="6.421875" style="125" customWidth="1"/>
    <col min="2" max="2" width="44.28125" style="125" customWidth="1"/>
    <col min="3" max="3" width="9.57421875" style="126" customWidth="1"/>
    <col min="4" max="4" width="13.7109375" style="129" customWidth="1"/>
    <col min="5" max="5" width="11.7109375" style="129" customWidth="1"/>
    <col min="6" max="6" width="12.57421875" style="129" customWidth="1"/>
    <col min="7" max="7" width="10.57421875" style="129" customWidth="1"/>
    <col min="8" max="8" width="11.00390625" style="129" customWidth="1"/>
    <col min="9" max="9" width="12.00390625" style="129" customWidth="1"/>
    <col min="10" max="10" width="8.421875" style="129" customWidth="1"/>
    <col min="11" max="11" width="14.28125" style="129" customWidth="1"/>
    <col min="12" max="13" width="10.140625" style="129" customWidth="1"/>
    <col min="14" max="14" width="11.00390625" style="129" customWidth="1"/>
    <col min="15" max="15" width="13.421875" style="129" customWidth="1"/>
    <col min="16" max="17" width="10.7109375" style="129" customWidth="1"/>
    <col min="18" max="18" width="12.57421875" style="129" customWidth="1"/>
    <col min="19" max="16384" width="9.140625" style="129" customWidth="1"/>
  </cols>
  <sheetData>
    <row r="1" spans="2:17" ht="16.5" customHeight="1">
      <c r="B1" s="126"/>
      <c r="C1" s="134"/>
      <c r="D1" s="127" t="s">
        <v>33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P1" s="128" t="s">
        <v>226</v>
      </c>
      <c r="Q1" s="128"/>
    </row>
    <row r="2" spans="2:17" ht="16.5" customHeight="1">
      <c r="B2" s="126"/>
      <c r="C2" s="134"/>
      <c r="D2" s="130" t="s">
        <v>227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P2" s="251"/>
      <c r="Q2" s="128"/>
    </row>
    <row r="3" spans="2:18" ht="16.5" customHeight="1">
      <c r="B3" s="253" t="s">
        <v>276</v>
      </c>
      <c r="C3" s="253"/>
      <c r="D3" s="127" t="s">
        <v>277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P3" s="133" t="s">
        <v>441</v>
      </c>
      <c r="Q3" s="133"/>
      <c r="R3" s="133"/>
    </row>
    <row r="4" spans="2:18" ht="16.5" customHeight="1">
      <c r="B4" s="126"/>
      <c r="C4" s="134"/>
      <c r="D4" s="135" t="s">
        <v>453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P4" s="254" t="s">
        <v>38</v>
      </c>
      <c r="Q4" s="254"/>
      <c r="R4" s="254"/>
    </row>
    <row r="5" spans="2:18" ht="12.75">
      <c r="B5" s="129"/>
      <c r="C5" s="134"/>
      <c r="D5" s="255"/>
      <c r="O5" s="256"/>
      <c r="P5" s="139" t="s">
        <v>230</v>
      </c>
      <c r="Q5" s="139"/>
      <c r="R5" s="139"/>
    </row>
    <row r="6" spans="1:18" s="258" customFormat="1" ht="12.75" customHeight="1">
      <c r="A6" s="140" t="s">
        <v>39</v>
      </c>
      <c r="B6" s="140" t="s">
        <v>198</v>
      </c>
      <c r="C6" s="140" t="s">
        <v>41</v>
      </c>
      <c r="D6" s="141" t="s">
        <v>278</v>
      </c>
      <c r="E6" s="142" t="s">
        <v>232</v>
      </c>
      <c r="F6" s="142"/>
      <c r="G6" s="142"/>
      <c r="H6" s="142"/>
      <c r="I6" s="142"/>
      <c r="J6" s="142"/>
      <c r="K6" s="142"/>
      <c r="L6" s="142"/>
      <c r="M6" s="142"/>
      <c r="N6" s="142"/>
      <c r="O6" s="257" t="s">
        <v>233</v>
      </c>
      <c r="P6" s="257"/>
      <c r="Q6" s="257"/>
      <c r="R6" s="257"/>
    </row>
    <row r="7" spans="1:18" ht="24" customHeight="1">
      <c r="A7" s="140" t="s">
        <v>199</v>
      </c>
      <c r="B7" s="140"/>
      <c r="C7" s="140"/>
      <c r="D7" s="141"/>
      <c r="E7" s="141" t="s">
        <v>234</v>
      </c>
      <c r="F7" s="141" t="s">
        <v>235</v>
      </c>
      <c r="G7" s="141" t="s">
        <v>236</v>
      </c>
      <c r="H7" s="141"/>
      <c r="I7" s="141"/>
      <c r="J7" s="141"/>
      <c r="K7" s="143" t="s">
        <v>237</v>
      </c>
      <c r="L7" s="143"/>
      <c r="M7" s="141" t="s">
        <v>238</v>
      </c>
      <c r="N7" s="141" t="s">
        <v>239</v>
      </c>
      <c r="O7" s="141" t="s">
        <v>240</v>
      </c>
      <c r="P7" s="141" t="s">
        <v>241</v>
      </c>
      <c r="Q7" s="141" t="s">
        <v>242</v>
      </c>
      <c r="R7" s="141" t="s">
        <v>243</v>
      </c>
    </row>
    <row r="8" spans="1:18" ht="12.75" customHeight="1">
      <c r="A8" s="140"/>
      <c r="B8" s="140" t="s">
        <v>200</v>
      </c>
      <c r="C8" s="140"/>
      <c r="D8" s="141"/>
      <c r="E8" s="141"/>
      <c r="F8" s="144"/>
      <c r="G8" s="141" t="s">
        <v>244</v>
      </c>
      <c r="H8" s="145" t="s">
        <v>245</v>
      </c>
      <c r="I8" s="145" t="s">
        <v>246</v>
      </c>
      <c r="J8" s="141" t="s">
        <v>247</v>
      </c>
      <c r="K8" s="141" t="s">
        <v>248</v>
      </c>
      <c r="L8" s="141" t="s">
        <v>249</v>
      </c>
      <c r="M8" s="144"/>
      <c r="N8" s="144"/>
      <c r="O8" s="141"/>
      <c r="P8" s="144"/>
      <c r="Q8" s="141"/>
      <c r="R8" s="144"/>
    </row>
    <row r="9" spans="1:18" ht="42.75" customHeight="1">
      <c r="A9" s="146"/>
      <c r="B9" s="146"/>
      <c r="C9" s="140"/>
      <c r="D9" s="141"/>
      <c r="E9" s="141"/>
      <c r="F9" s="144"/>
      <c r="G9" s="144"/>
      <c r="H9" s="141"/>
      <c r="I9" s="141"/>
      <c r="J9" s="144"/>
      <c r="K9" s="141"/>
      <c r="L9" s="141"/>
      <c r="M9" s="144"/>
      <c r="N9" s="144"/>
      <c r="O9" s="141"/>
      <c r="P9" s="144"/>
      <c r="Q9" s="141"/>
      <c r="R9" s="144"/>
    </row>
    <row r="10" spans="1:101" s="263" customFormat="1" ht="11.25">
      <c r="A10" s="259" t="s">
        <v>201</v>
      </c>
      <c r="B10" s="259" t="s">
        <v>202</v>
      </c>
      <c r="C10" s="259" t="s">
        <v>203</v>
      </c>
      <c r="D10" s="259" t="s">
        <v>204</v>
      </c>
      <c r="E10" s="260" t="s">
        <v>250</v>
      </c>
      <c r="F10" s="259" t="s">
        <v>251</v>
      </c>
      <c r="G10" s="259" t="s">
        <v>252</v>
      </c>
      <c r="H10" s="261">
        <v>-8</v>
      </c>
      <c r="I10" s="261">
        <v>-9</v>
      </c>
      <c r="J10" s="261">
        <v>-10</v>
      </c>
      <c r="K10" s="261">
        <v>-11</v>
      </c>
      <c r="L10" s="261">
        <v>-12</v>
      </c>
      <c r="M10" s="261">
        <v>-13</v>
      </c>
      <c r="N10" s="261">
        <v>-14</v>
      </c>
      <c r="O10" s="260" t="s">
        <v>392</v>
      </c>
      <c r="P10" s="261">
        <v>-16</v>
      </c>
      <c r="Q10" s="261">
        <v>-17</v>
      </c>
      <c r="R10" s="261">
        <v>-18</v>
      </c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</row>
    <row r="11" spans="1:18" s="156" customFormat="1" ht="13.5" customHeight="1">
      <c r="A11" s="264">
        <v>2</v>
      </c>
      <c r="B11" s="265" t="s">
        <v>89</v>
      </c>
      <c r="C11" s="266" t="s">
        <v>90</v>
      </c>
      <c r="D11" s="267">
        <v>13191.528</v>
      </c>
      <c r="E11" s="267">
        <v>10740.900699999998</v>
      </c>
      <c r="F11" s="267">
        <v>1761.6356999999998</v>
      </c>
      <c r="G11" s="267">
        <v>636.5709999999999</v>
      </c>
      <c r="H11" s="267">
        <v>7930.105400000001</v>
      </c>
      <c r="I11" s="267">
        <v>316.4258</v>
      </c>
      <c r="J11" s="267">
        <v>0</v>
      </c>
      <c r="K11" s="267">
        <v>6.3016</v>
      </c>
      <c r="L11" s="267">
        <v>0</v>
      </c>
      <c r="M11" s="267">
        <v>0</v>
      </c>
      <c r="N11" s="267">
        <v>89.86119999999998</v>
      </c>
      <c r="O11" s="267">
        <v>2450.6273</v>
      </c>
      <c r="P11" s="267">
        <v>1850.4096</v>
      </c>
      <c r="Q11" s="267">
        <v>0</v>
      </c>
      <c r="R11" s="267">
        <v>600.2177</v>
      </c>
    </row>
    <row r="12" spans="1:18" s="156" customFormat="1" ht="13.5" customHeight="1">
      <c r="A12" s="157" t="s">
        <v>91</v>
      </c>
      <c r="B12" s="158" t="s">
        <v>32</v>
      </c>
      <c r="C12" s="159" t="s">
        <v>92</v>
      </c>
      <c r="D12" s="160">
        <v>1813.5166999999997</v>
      </c>
      <c r="E12" s="160">
        <v>1813.5166999999997</v>
      </c>
      <c r="F12" s="160">
        <v>1749.0337999999997</v>
      </c>
      <c r="G12" s="160">
        <v>33.5259</v>
      </c>
      <c r="H12" s="160">
        <v>30.957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160">
        <v>0</v>
      </c>
      <c r="R12" s="160">
        <v>0</v>
      </c>
    </row>
    <row r="13" spans="1:18" ht="13.5" customHeight="1">
      <c r="A13" s="166" t="s">
        <v>93</v>
      </c>
      <c r="B13" s="167" t="s">
        <v>207</v>
      </c>
      <c r="C13" s="168" t="s">
        <v>24</v>
      </c>
      <c r="D13" s="169">
        <v>1694.4138999999998</v>
      </c>
      <c r="E13" s="169">
        <v>1694.4138999999998</v>
      </c>
      <c r="F13" s="169">
        <v>1630.2055999999998</v>
      </c>
      <c r="G13" s="169">
        <v>33.5259</v>
      </c>
      <c r="H13" s="169">
        <v>30.6824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</row>
    <row r="14" spans="1:18" ht="13.5" customHeight="1">
      <c r="A14" s="166" t="s">
        <v>95</v>
      </c>
      <c r="B14" s="167" t="s">
        <v>96</v>
      </c>
      <c r="C14" s="168" t="s">
        <v>97</v>
      </c>
      <c r="D14" s="169">
        <v>119.10279999999999</v>
      </c>
      <c r="E14" s="169">
        <v>119.10279999999999</v>
      </c>
      <c r="F14" s="169">
        <v>118.82819999999998</v>
      </c>
      <c r="G14" s="169">
        <v>0</v>
      </c>
      <c r="H14" s="169">
        <v>0.2746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69">
        <v>0</v>
      </c>
      <c r="R14" s="169">
        <v>0</v>
      </c>
    </row>
    <row r="15" spans="1:18" s="156" customFormat="1" ht="13.5" customHeight="1">
      <c r="A15" s="157" t="s">
        <v>98</v>
      </c>
      <c r="B15" s="158" t="s">
        <v>99</v>
      </c>
      <c r="C15" s="159" t="s">
        <v>100</v>
      </c>
      <c r="D15" s="160">
        <v>9763.3528</v>
      </c>
      <c r="E15" s="160">
        <v>8116.577700000001</v>
      </c>
      <c r="F15" s="160">
        <v>12.6019</v>
      </c>
      <c r="G15" s="160">
        <v>529.0631999999999</v>
      </c>
      <c r="H15" s="160">
        <v>7323.187100000001</v>
      </c>
      <c r="I15" s="160">
        <v>245.4239</v>
      </c>
      <c r="J15" s="160">
        <v>0</v>
      </c>
      <c r="K15" s="160">
        <v>6.3016</v>
      </c>
      <c r="L15" s="160">
        <v>0</v>
      </c>
      <c r="M15" s="160">
        <v>0</v>
      </c>
      <c r="N15" s="160">
        <v>0</v>
      </c>
      <c r="O15" s="160">
        <v>1646.7751</v>
      </c>
      <c r="P15" s="160">
        <v>1214.3290000000002</v>
      </c>
      <c r="Q15" s="160">
        <v>0</v>
      </c>
      <c r="R15" s="160">
        <v>432.4461</v>
      </c>
    </row>
    <row r="16" spans="1:18" ht="13.5" customHeight="1">
      <c r="A16" s="166" t="s">
        <v>101</v>
      </c>
      <c r="B16" s="167" t="s">
        <v>102</v>
      </c>
      <c r="C16" s="168" t="s">
        <v>30</v>
      </c>
      <c r="D16" s="169">
        <v>11.9269</v>
      </c>
      <c r="E16" s="169">
        <v>11.9269</v>
      </c>
      <c r="F16" s="169">
        <v>0</v>
      </c>
      <c r="G16" s="169">
        <v>0</v>
      </c>
      <c r="H16" s="169">
        <v>11.488</v>
      </c>
      <c r="I16" s="169">
        <v>0.4389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</row>
    <row r="17" spans="1:18" ht="13.5" customHeight="1">
      <c r="A17" s="166" t="s">
        <v>103</v>
      </c>
      <c r="B17" s="167" t="s">
        <v>104</v>
      </c>
      <c r="C17" s="168" t="s">
        <v>105</v>
      </c>
      <c r="D17" s="169">
        <v>6398.9609</v>
      </c>
      <c r="E17" s="169">
        <v>6398.9609</v>
      </c>
      <c r="F17" s="169">
        <v>0</v>
      </c>
      <c r="G17" s="169">
        <v>0</v>
      </c>
      <c r="H17" s="169">
        <v>6398.9609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</row>
    <row r="18" spans="1:18" ht="13.5" customHeight="1">
      <c r="A18" s="166" t="s">
        <v>106</v>
      </c>
      <c r="B18" s="167" t="s">
        <v>107</v>
      </c>
      <c r="C18" s="168" t="s">
        <v>108</v>
      </c>
      <c r="D18" s="169">
        <v>861.1832</v>
      </c>
      <c r="E18" s="169">
        <v>861.1832</v>
      </c>
      <c r="F18" s="169">
        <v>0</v>
      </c>
      <c r="G18" s="169">
        <v>0</v>
      </c>
      <c r="H18" s="169">
        <v>861.1832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</row>
    <row r="19" spans="1:18" ht="13.5" customHeight="1">
      <c r="A19" s="166" t="s">
        <v>109</v>
      </c>
      <c r="B19" s="167" t="s">
        <v>110</v>
      </c>
      <c r="C19" s="168" t="s">
        <v>111</v>
      </c>
      <c r="D19" s="169">
        <v>122.80220000000001</v>
      </c>
      <c r="E19" s="169">
        <v>122.80220000000001</v>
      </c>
      <c r="F19" s="169">
        <v>0.6411</v>
      </c>
      <c r="G19" s="169">
        <v>2.0061999999999998</v>
      </c>
      <c r="H19" s="169">
        <v>32.2384</v>
      </c>
      <c r="I19" s="169">
        <v>87.9165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</row>
    <row r="20" spans="1:18" ht="13.5" customHeight="1">
      <c r="A20" s="166" t="s">
        <v>112</v>
      </c>
      <c r="B20" s="167" t="s">
        <v>113</v>
      </c>
      <c r="C20" s="168" t="s">
        <v>114</v>
      </c>
      <c r="D20" s="169">
        <v>2.8619000000000003</v>
      </c>
      <c r="E20" s="169">
        <v>2.8619000000000003</v>
      </c>
      <c r="F20" s="169">
        <v>0</v>
      </c>
      <c r="G20" s="169">
        <v>0</v>
      </c>
      <c r="H20" s="169">
        <v>0</v>
      </c>
      <c r="I20" s="169">
        <v>2.8619000000000003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</row>
    <row r="21" spans="1:18" ht="13.5" customHeight="1">
      <c r="A21" s="166" t="s">
        <v>115</v>
      </c>
      <c r="B21" s="167" t="s">
        <v>116</v>
      </c>
      <c r="C21" s="168" t="s">
        <v>19</v>
      </c>
      <c r="D21" s="169">
        <v>13.2393</v>
      </c>
      <c r="E21" s="169">
        <v>13.2393</v>
      </c>
      <c r="F21" s="169">
        <v>0</v>
      </c>
      <c r="G21" s="169">
        <v>0</v>
      </c>
      <c r="H21" s="169">
        <v>13.2393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</row>
    <row r="22" spans="1:18" ht="13.5" customHeight="1">
      <c r="A22" s="166" t="s">
        <v>117</v>
      </c>
      <c r="B22" s="167" t="s">
        <v>118</v>
      </c>
      <c r="C22" s="168" t="s">
        <v>119</v>
      </c>
      <c r="D22" s="169">
        <v>8.762599999999999</v>
      </c>
      <c r="E22" s="169">
        <v>8.762599999999999</v>
      </c>
      <c r="F22" s="169">
        <v>0</v>
      </c>
      <c r="G22" s="169">
        <v>0</v>
      </c>
      <c r="H22" s="169">
        <v>0</v>
      </c>
      <c r="I22" s="169">
        <v>8.762599999999999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</row>
    <row r="23" spans="1:18" ht="13.5" customHeight="1">
      <c r="A23" s="166" t="s">
        <v>120</v>
      </c>
      <c r="B23" s="167" t="s">
        <v>121</v>
      </c>
      <c r="C23" s="168" t="s">
        <v>20</v>
      </c>
      <c r="D23" s="169">
        <v>4.7364000000000015</v>
      </c>
      <c r="E23" s="169">
        <v>4.7364000000000015</v>
      </c>
      <c r="F23" s="169">
        <v>0</v>
      </c>
      <c r="G23" s="169">
        <v>0</v>
      </c>
      <c r="H23" s="169">
        <v>4.7364000000000015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</row>
    <row r="24" spans="1:18" ht="13.5" customHeight="1">
      <c r="A24" s="166" t="s">
        <v>122</v>
      </c>
      <c r="B24" s="167" t="s">
        <v>123</v>
      </c>
      <c r="C24" s="168" t="s">
        <v>12</v>
      </c>
      <c r="D24" s="169">
        <v>78.29820000000001</v>
      </c>
      <c r="E24" s="169">
        <v>78.29820000000001</v>
      </c>
      <c r="F24" s="169">
        <v>0</v>
      </c>
      <c r="G24" s="169">
        <v>2.0061999999999998</v>
      </c>
      <c r="H24" s="169">
        <v>0</v>
      </c>
      <c r="I24" s="169">
        <v>76.292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</row>
    <row r="25" spans="1:18" ht="13.5" customHeight="1">
      <c r="A25" s="166" t="s">
        <v>124</v>
      </c>
      <c r="B25" s="167" t="s">
        <v>125</v>
      </c>
      <c r="C25" s="168" t="s">
        <v>18</v>
      </c>
      <c r="D25" s="169">
        <v>14.903799999999999</v>
      </c>
      <c r="E25" s="169">
        <v>14.903799999999999</v>
      </c>
      <c r="F25" s="169">
        <v>0.6411</v>
      </c>
      <c r="G25" s="169">
        <v>0</v>
      </c>
      <c r="H25" s="169">
        <v>14.262699999999999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</row>
    <row r="26" spans="1:18" ht="13.5" customHeight="1">
      <c r="A26" s="166" t="s">
        <v>126</v>
      </c>
      <c r="B26" s="167" t="s">
        <v>127</v>
      </c>
      <c r="C26" s="168" t="s">
        <v>128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</row>
    <row r="27" spans="1:18" ht="13.5" customHeight="1">
      <c r="A27" s="166" t="s">
        <v>129</v>
      </c>
      <c r="B27" s="167" t="s">
        <v>130</v>
      </c>
      <c r="C27" s="168" t="s">
        <v>131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</row>
    <row r="28" spans="1:18" ht="13.5" customHeight="1">
      <c r="A28" s="166" t="s">
        <v>132</v>
      </c>
      <c r="B28" s="167" t="s">
        <v>133</v>
      </c>
      <c r="C28" s="168" t="s">
        <v>134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</row>
    <row r="29" spans="1:18" ht="13.5" customHeight="1">
      <c r="A29" s="166" t="s">
        <v>135</v>
      </c>
      <c r="B29" s="167" t="s">
        <v>136</v>
      </c>
      <c r="C29" s="168" t="s">
        <v>137</v>
      </c>
      <c r="D29" s="169">
        <v>503.58130000000006</v>
      </c>
      <c r="E29" s="169">
        <v>503.58130000000006</v>
      </c>
      <c r="F29" s="169">
        <v>11.9608</v>
      </c>
      <c r="G29" s="169">
        <v>485.3189</v>
      </c>
      <c r="H29" s="169">
        <v>0</v>
      </c>
      <c r="I29" s="169">
        <v>0</v>
      </c>
      <c r="J29" s="169">
        <v>0</v>
      </c>
      <c r="K29" s="169">
        <v>6.3016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</row>
    <row r="30" spans="1:18" ht="13.5" customHeight="1">
      <c r="A30" s="166" t="s">
        <v>138</v>
      </c>
      <c r="B30" s="167" t="s">
        <v>209</v>
      </c>
      <c r="C30" s="168" t="s">
        <v>139</v>
      </c>
      <c r="D30" s="169">
        <v>108.3845</v>
      </c>
      <c r="E30" s="169">
        <v>108.3845</v>
      </c>
      <c r="F30" s="169">
        <v>0</v>
      </c>
      <c r="G30" s="169">
        <v>102.08290000000001</v>
      </c>
      <c r="H30" s="169">
        <v>0</v>
      </c>
      <c r="I30" s="169">
        <v>0</v>
      </c>
      <c r="J30" s="169">
        <v>0</v>
      </c>
      <c r="K30" s="169">
        <v>6.3016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</row>
    <row r="31" spans="1:18" ht="13.5" customHeight="1">
      <c r="A31" s="166" t="s">
        <v>210</v>
      </c>
      <c r="B31" s="167" t="s">
        <v>211</v>
      </c>
      <c r="C31" s="168" t="s">
        <v>140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</row>
    <row r="32" spans="1:18" ht="13.5" customHeight="1">
      <c r="A32" s="166" t="s">
        <v>212</v>
      </c>
      <c r="B32" s="167" t="s">
        <v>279</v>
      </c>
      <c r="C32" s="168" t="s">
        <v>208</v>
      </c>
      <c r="D32" s="169">
        <v>0</v>
      </c>
      <c r="E32" s="169">
        <v>0</v>
      </c>
      <c r="F32" s="169">
        <v>0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69">
        <v>0</v>
      </c>
      <c r="R32" s="169">
        <v>0</v>
      </c>
    </row>
    <row r="33" spans="1:18" ht="13.5" customHeight="1">
      <c r="A33" s="166" t="s">
        <v>214</v>
      </c>
      <c r="B33" s="167" t="s">
        <v>213</v>
      </c>
      <c r="C33" s="168" t="s">
        <v>25</v>
      </c>
      <c r="D33" s="169">
        <v>32.685500000000005</v>
      </c>
      <c r="E33" s="169">
        <v>32.685500000000005</v>
      </c>
      <c r="F33" s="169">
        <v>0.06</v>
      </c>
      <c r="G33" s="169">
        <v>32.6255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</row>
    <row r="34" spans="1:18" ht="13.5" customHeight="1">
      <c r="A34" s="166" t="s">
        <v>216</v>
      </c>
      <c r="B34" s="167" t="s">
        <v>215</v>
      </c>
      <c r="C34" s="168" t="s">
        <v>26</v>
      </c>
      <c r="D34" s="169">
        <v>242.45540000000005</v>
      </c>
      <c r="E34" s="169">
        <v>242.45540000000005</v>
      </c>
      <c r="F34" s="169">
        <v>9.4008</v>
      </c>
      <c r="G34" s="169">
        <v>233.05460000000005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</row>
    <row r="35" spans="1:18" ht="13.5" customHeight="1">
      <c r="A35" s="166" t="s">
        <v>218</v>
      </c>
      <c r="B35" s="167" t="s">
        <v>217</v>
      </c>
      <c r="C35" s="168" t="s">
        <v>141</v>
      </c>
      <c r="D35" s="169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69">
        <v>0</v>
      </c>
    </row>
    <row r="36" spans="1:18" ht="13.5" customHeight="1">
      <c r="A36" s="166" t="s">
        <v>280</v>
      </c>
      <c r="B36" s="167" t="s">
        <v>219</v>
      </c>
      <c r="C36" s="168" t="s">
        <v>142</v>
      </c>
      <c r="D36" s="169">
        <v>120.05589999999998</v>
      </c>
      <c r="E36" s="169">
        <v>120.05589999999998</v>
      </c>
      <c r="F36" s="169">
        <v>2.5</v>
      </c>
      <c r="G36" s="169">
        <v>117.55589999999998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</row>
    <row r="37" spans="1:18" ht="13.5" customHeight="1">
      <c r="A37" s="166" t="s">
        <v>143</v>
      </c>
      <c r="B37" s="167" t="s">
        <v>144</v>
      </c>
      <c r="C37" s="168" t="s">
        <v>145</v>
      </c>
      <c r="D37" s="169">
        <v>1864.8983</v>
      </c>
      <c r="E37" s="169">
        <v>218.1232</v>
      </c>
      <c r="F37" s="169">
        <v>0</v>
      </c>
      <c r="G37" s="169">
        <v>41.7381</v>
      </c>
      <c r="H37" s="169">
        <v>19.3166</v>
      </c>
      <c r="I37" s="169">
        <v>157.0685</v>
      </c>
      <c r="J37" s="169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1646.7751</v>
      </c>
      <c r="P37" s="169">
        <v>1214.3290000000002</v>
      </c>
      <c r="Q37" s="169">
        <v>0</v>
      </c>
      <c r="R37" s="169">
        <v>432.4461</v>
      </c>
    </row>
    <row r="38" spans="1:18" ht="13.5" customHeight="1">
      <c r="A38" s="166" t="s">
        <v>146</v>
      </c>
      <c r="B38" s="167" t="s">
        <v>147</v>
      </c>
      <c r="C38" s="168" t="s">
        <v>14</v>
      </c>
      <c r="D38" s="169">
        <v>1692.5787</v>
      </c>
      <c r="E38" s="169">
        <v>156.9195</v>
      </c>
      <c r="F38" s="169">
        <v>0</v>
      </c>
      <c r="G38" s="169">
        <v>0</v>
      </c>
      <c r="H38" s="169">
        <v>0</v>
      </c>
      <c r="I38" s="169">
        <v>156.9195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1535.6592</v>
      </c>
      <c r="P38" s="169">
        <v>1103.2131000000002</v>
      </c>
      <c r="Q38" s="169">
        <v>0</v>
      </c>
      <c r="R38" s="169">
        <v>432.4461</v>
      </c>
    </row>
    <row r="39" spans="1:18" ht="13.5" customHeight="1">
      <c r="A39" s="166" t="s">
        <v>148</v>
      </c>
      <c r="B39" s="167" t="s">
        <v>149</v>
      </c>
      <c r="C39" s="168" t="s">
        <v>17</v>
      </c>
      <c r="D39" s="169">
        <v>112.16590000000001</v>
      </c>
      <c r="E39" s="169">
        <v>1.0554</v>
      </c>
      <c r="F39" s="169">
        <v>0</v>
      </c>
      <c r="G39" s="169">
        <v>0.9064</v>
      </c>
      <c r="H39" s="169">
        <v>0</v>
      </c>
      <c r="I39" s="169">
        <v>0.149</v>
      </c>
      <c r="J39" s="169">
        <v>0</v>
      </c>
      <c r="K39" s="169">
        <v>0</v>
      </c>
      <c r="L39" s="169">
        <v>0</v>
      </c>
      <c r="M39" s="169">
        <v>0</v>
      </c>
      <c r="N39" s="169">
        <v>0</v>
      </c>
      <c r="O39" s="169">
        <v>111.1105</v>
      </c>
      <c r="P39" s="169">
        <v>111.1105</v>
      </c>
      <c r="Q39" s="169">
        <v>0</v>
      </c>
      <c r="R39" s="169">
        <v>0</v>
      </c>
    </row>
    <row r="40" spans="1:18" ht="13.5" customHeight="1">
      <c r="A40" s="166" t="s">
        <v>150</v>
      </c>
      <c r="B40" s="167" t="s">
        <v>151</v>
      </c>
      <c r="C40" s="168" t="s">
        <v>152</v>
      </c>
      <c r="D40" s="169">
        <v>0</v>
      </c>
      <c r="E40" s="169">
        <v>0</v>
      </c>
      <c r="F40" s="169">
        <v>0</v>
      </c>
      <c r="G40" s="169">
        <v>0</v>
      </c>
      <c r="H40" s="169">
        <v>0</v>
      </c>
      <c r="I40" s="169">
        <v>0</v>
      </c>
      <c r="J40" s="169">
        <v>0</v>
      </c>
      <c r="K40" s="169">
        <v>0</v>
      </c>
      <c r="L40" s="169">
        <v>0</v>
      </c>
      <c r="M40" s="169">
        <v>0</v>
      </c>
      <c r="N40" s="169">
        <v>0</v>
      </c>
      <c r="O40" s="169">
        <v>0</v>
      </c>
      <c r="P40" s="169">
        <v>0</v>
      </c>
      <c r="Q40" s="169">
        <v>0</v>
      </c>
      <c r="R40" s="169">
        <v>0</v>
      </c>
    </row>
    <row r="41" spans="1:18" ht="13.5" customHeight="1">
      <c r="A41" s="166" t="s">
        <v>153</v>
      </c>
      <c r="B41" s="167" t="s">
        <v>154</v>
      </c>
      <c r="C41" s="168" t="s">
        <v>155</v>
      </c>
      <c r="D41" s="169">
        <v>0</v>
      </c>
      <c r="E41" s="169">
        <v>0</v>
      </c>
      <c r="F41" s="169">
        <v>0</v>
      </c>
      <c r="G41" s="169">
        <v>0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169">
        <v>0</v>
      </c>
      <c r="P41" s="169">
        <v>0</v>
      </c>
      <c r="Q41" s="169">
        <v>0</v>
      </c>
      <c r="R41" s="169">
        <v>0</v>
      </c>
    </row>
    <row r="42" spans="1:18" ht="13.5" customHeight="1">
      <c r="A42" s="166" t="s">
        <v>156</v>
      </c>
      <c r="B42" s="167" t="s">
        <v>157</v>
      </c>
      <c r="C42" s="167" t="s">
        <v>16</v>
      </c>
      <c r="D42" s="169">
        <v>12.734300000000001</v>
      </c>
      <c r="E42" s="169">
        <v>12.734300000000001</v>
      </c>
      <c r="F42" s="169">
        <v>0</v>
      </c>
      <c r="G42" s="169">
        <v>0</v>
      </c>
      <c r="H42" s="169">
        <v>12.734300000000001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0</v>
      </c>
      <c r="O42" s="169">
        <v>0</v>
      </c>
      <c r="P42" s="169">
        <v>0</v>
      </c>
      <c r="Q42" s="169">
        <v>0</v>
      </c>
      <c r="R42" s="169">
        <v>0</v>
      </c>
    </row>
    <row r="43" spans="1:18" ht="13.5" customHeight="1">
      <c r="A43" s="166" t="s">
        <v>158</v>
      </c>
      <c r="B43" s="167" t="s">
        <v>159</v>
      </c>
      <c r="C43" s="167" t="s">
        <v>160</v>
      </c>
      <c r="D43" s="169">
        <v>0.5799000000000001</v>
      </c>
      <c r="E43" s="169">
        <v>0.5799000000000001</v>
      </c>
      <c r="F43" s="169">
        <v>0</v>
      </c>
      <c r="G43" s="169">
        <v>0.06</v>
      </c>
      <c r="H43" s="169">
        <v>0.5199</v>
      </c>
      <c r="I43" s="169">
        <v>0</v>
      </c>
      <c r="J43" s="169">
        <v>0</v>
      </c>
      <c r="K43" s="169">
        <v>0</v>
      </c>
      <c r="L43" s="169">
        <v>0</v>
      </c>
      <c r="M43" s="169">
        <v>0</v>
      </c>
      <c r="N43" s="169">
        <v>0</v>
      </c>
      <c r="O43" s="169">
        <v>0</v>
      </c>
      <c r="P43" s="169">
        <v>0</v>
      </c>
      <c r="Q43" s="169">
        <v>0</v>
      </c>
      <c r="R43" s="169">
        <v>0</v>
      </c>
    </row>
    <row r="44" spans="1:18" ht="13.5" customHeight="1">
      <c r="A44" s="166" t="s">
        <v>161</v>
      </c>
      <c r="B44" s="167" t="s">
        <v>162</v>
      </c>
      <c r="C44" s="168" t="s">
        <v>15</v>
      </c>
      <c r="D44" s="169">
        <v>5.9884</v>
      </c>
      <c r="E44" s="169">
        <v>5.9830000000000005</v>
      </c>
      <c r="F44" s="169">
        <v>0</v>
      </c>
      <c r="G44" s="169">
        <v>5.9830000000000005</v>
      </c>
      <c r="H44" s="169">
        <v>0</v>
      </c>
      <c r="I44" s="169">
        <v>0</v>
      </c>
      <c r="J44" s="169">
        <v>0</v>
      </c>
      <c r="K44" s="169">
        <v>0</v>
      </c>
      <c r="L44" s="169">
        <v>0</v>
      </c>
      <c r="M44" s="169">
        <v>0</v>
      </c>
      <c r="N44" s="169">
        <v>0</v>
      </c>
      <c r="O44" s="189">
        <v>0.0054</v>
      </c>
      <c r="P44" s="189">
        <v>0.0054</v>
      </c>
      <c r="Q44" s="169">
        <v>0</v>
      </c>
      <c r="R44" s="169">
        <v>0</v>
      </c>
    </row>
    <row r="45" spans="1:18" ht="13.5" customHeight="1">
      <c r="A45" s="166" t="s">
        <v>163</v>
      </c>
      <c r="B45" s="167" t="s">
        <v>164</v>
      </c>
      <c r="C45" s="168" t="s">
        <v>9</v>
      </c>
      <c r="D45" s="169">
        <v>1.6088</v>
      </c>
      <c r="E45" s="169">
        <v>1.6088</v>
      </c>
      <c r="F45" s="169">
        <v>0</v>
      </c>
      <c r="G45" s="169">
        <v>1.6088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169">
        <v>0</v>
      </c>
      <c r="Q45" s="169">
        <v>0</v>
      </c>
      <c r="R45" s="169">
        <v>0</v>
      </c>
    </row>
    <row r="46" spans="1:18" ht="13.5" customHeight="1">
      <c r="A46" s="166" t="s">
        <v>165</v>
      </c>
      <c r="B46" s="167" t="s">
        <v>166</v>
      </c>
      <c r="C46" s="168" t="s">
        <v>10</v>
      </c>
      <c r="D46" s="169">
        <v>6.5371</v>
      </c>
      <c r="E46" s="169">
        <v>6.5371</v>
      </c>
      <c r="F46" s="169">
        <v>0</v>
      </c>
      <c r="G46" s="169">
        <v>0.4747</v>
      </c>
      <c r="H46" s="169">
        <v>6.062399999999999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69">
        <v>0</v>
      </c>
      <c r="O46" s="169">
        <v>0</v>
      </c>
      <c r="P46" s="169">
        <v>0</v>
      </c>
      <c r="Q46" s="169">
        <v>0</v>
      </c>
      <c r="R46" s="169">
        <v>0</v>
      </c>
    </row>
    <row r="47" spans="1:18" ht="13.5" customHeight="1">
      <c r="A47" s="166" t="s">
        <v>167</v>
      </c>
      <c r="B47" s="167" t="s">
        <v>168</v>
      </c>
      <c r="C47" s="168" t="s">
        <v>169</v>
      </c>
      <c r="D47" s="169">
        <v>32.705200000000005</v>
      </c>
      <c r="E47" s="169">
        <v>32.705200000000005</v>
      </c>
      <c r="F47" s="169">
        <v>0</v>
      </c>
      <c r="G47" s="169">
        <v>32.705200000000005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0</v>
      </c>
      <c r="Q47" s="169">
        <v>0</v>
      </c>
      <c r="R47" s="169">
        <v>0</v>
      </c>
    </row>
    <row r="48" spans="1:18" ht="13.5" customHeight="1">
      <c r="A48" s="166" t="s">
        <v>170</v>
      </c>
      <c r="B48" s="167" t="s">
        <v>171</v>
      </c>
      <c r="C48" s="168" t="s">
        <v>172</v>
      </c>
      <c r="D48" s="169">
        <v>0</v>
      </c>
      <c r="E48" s="169">
        <v>0</v>
      </c>
      <c r="F48" s="169">
        <v>0</v>
      </c>
      <c r="G48" s="169">
        <v>0</v>
      </c>
      <c r="H48" s="169">
        <v>0</v>
      </c>
      <c r="I48" s="169">
        <v>0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9">
        <v>0</v>
      </c>
      <c r="Q48" s="169">
        <v>0</v>
      </c>
      <c r="R48" s="169">
        <v>0</v>
      </c>
    </row>
    <row r="49" spans="1:18" s="156" customFormat="1" ht="13.5" customHeight="1">
      <c r="A49" s="157" t="s">
        <v>173</v>
      </c>
      <c r="B49" s="158" t="s">
        <v>174</v>
      </c>
      <c r="C49" s="159" t="s">
        <v>29</v>
      </c>
      <c r="D49" s="160">
        <v>78.43159999999999</v>
      </c>
      <c r="E49" s="160">
        <v>78.43159999999999</v>
      </c>
      <c r="F49" s="160">
        <v>0</v>
      </c>
      <c r="G49" s="160">
        <v>0</v>
      </c>
      <c r="H49" s="160">
        <v>0</v>
      </c>
      <c r="I49" s="160">
        <v>0</v>
      </c>
      <c r="J49" s="160">
        <v>0</v>
      </c>
      <c r="K49" s="160">
        <v>0</v>
      </c>
      <c r="L49" s="160">
        <v>0</v>
      </c>
      <c r="M49" s="160">
        <v>0</v>
      </c>
      <c r="N49" s="160">
        <v>78.43159999999999</v>
      </c>
      <c r="O49" s="160">
        <v>0</v>
      </c>
      <c r="P49" s="160">
        <v>0</v>
      </c>
      <c r="Q49" s="160">
        <v>0</v>
      </c>
      <c r="R49" s="160">
        <v>0</v>
      </c>
    </row>
    <row r="50" spans="1:18" s="156" customFormat="1" ht="13.5" customHeight="1">
      <c r="A50" s="157" t="s">
        <v>175</v>
      </c>
      <c r="B50" s="158" t="s">
        <v>176</v>
      </c>
      <c r="C50" s="159" t="s">
        <v>28</v>
      </c>
      <c r="D50" s="160">
        <v>3.4377999999999993</v>
      </c>
      <c r="E50" s="160">
        <v>3.4377999999999993</v>
      </c>
      <c r="F50" s="160">
        <v>0</v>
      </c>
      <c r="G50" s="160">
        <v>0</v>
      </c>
      <c r="H50" s="160">
        <v>0</v>
      </c>
      <c r="I50" s="160">
        <v>0</v>
      </c>
      <c r="J50" s="160">
        <v>0</v>
      </c>
      <c r="K50" s="160">
        <v>0</v>
      </c>
      <c r="L50" s="160">
        <v>0</v>
      </c>
      <c r="M50" s="160">
        <v>0</v>
      </c>
      <c r="N50" s="160">
        <v>3.4377999999999993</v>
      </c>
      <c r="O50" s="160">
        <v>0</v>
      </c>
      <c r="P50" s="160">
        <v>0</v>
      </c>
      <c r="Q50" s="160">
        <v>0</v>
      </c>
      <c r="R50" s="160">
        <v>0</v>
      </c>
    </row>
    <row r="51" spans="1:18" s="156" customFormat="1" ht="13.5" customHeight="1">
      <c r="A51" s="157" t="s">
        <v>177</v>
      </c>
      <c r="B51" s="158" t="s">
        <v>220</v>
      </c>
      <c r="C51" s="159" t="s">
        <v>22</v>
      </c>
      <c r="D51" s="160">
        <v>111.18209999999998</v>
      </c>
      <c r="E51" s="160">
        <v>111.18209999999998</v>
      </c>
      <c r="F51" s="160">
        <v>0</v>
      </c>
      <c r="G51" s="160">
        <v>14.7789</v>
      </c>
      <c r="H51" s="160">
        <v>88.41139999999999</v>
      </c>
      <c r="I51" s="160">
        <v>0</v>
      </c>
      <c r="J51" s="160">
        <v>0</v>
      </c>
      <c r="K51" s="160">
        <v>0</v>
      </c>
      <c r="L51" s="160">
        <v>0</v>
      </c>
      <c r="M51" s="160">
        <v>0</v>
      </c>
      <c r="N51" s="160">
        <v>7.9918000000000005</v>
      </c>
      <c r="O51" s="160">
        <v>0</v>
      </c>
      <c r="P51" s="160">
        <v>0</v>
      </c>
      <c r="Q51" s="160">
        <v>0</v>
      </c>
      <c r="R51" s="160">
        <v>0</v>
      </c>
    </row>
    <row r="52" spans="1:18" s="156" customFormat="1" ht="13.5" customHeight="1">
      <c r="A52" s="157" t="s">
        <v>179</v>
      </c>
      <c r="B52" s="158" t="s">
        <v>180</v>
      </c>
      <c r="C52" s="159" t="s">
        <v>27</v>
      </c>
      <c r="D52" s="160">
        <v>874.8540999999999</v>
      </c>
      <c r="E52" s="160">
        <v>71.0019</v>
      </c>
      <c r="F52" s="160">
        <v>0</v>
      </c>
      <c r="G52" s="160">
        <v>0</v>
      </c>
      <c r="H52" s="160">
        <v>0</v>
      </c>
      <c r="I52" s="160">
        <v>71.0019</v>
      </c>
      <c r="J52" s="160">
        <v>0</v>
      </c>
      <c r="K52" s="160">
        <v>0</v>
      </c>
      <c r="L52" s="160">
        <v>0</v>
      </c>
      <c r="M52" s="160">
        <v>0</v>
      </c>
      <c r="N52" s="160">
        <v>0</v>
      </c>
      <c r="O52" s="160">
        <v>803.8521999999999</v>
      </c>
      <c r="P52" s="160">
        <v>636.0805999999999</v>
      </c>
      <c r="Q52" s="160">
        <v>0</v>
      </c>
      <c r="R52" s="160">
        <v>167.7716</v>
      </c>
    </row>
    <row r="53" spans="1:18" s="156" customFormat="1" ht="13.5" customHeight="1">
      <c r="A53" s="157" t="s">
        <v>181</v>
      </c>
      <c r="B53" s="158" t="s">
        <v>182</v>
      </c>
      <c r="C53" s="159" t="s">
        <v>183</v>
      </c>
      <c r="D53" s="160">
        <v>546.7529000000001</v>
      </c>
      <c r="E53" s="160">
        <v>546.7529000000001</v>
      </c>
      <c r="F53" s="160">
        <v>0</v>
      </c>
      <c r="G53" s="160">
        <v>59.203</v>
      </c>
      <c r="H53" s="160">
        <v>487.54990000000004</v>
      </c>
      <c r="I53" s="160">
        <v>0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  <c r="O53" s="160">
        <v>0</v>
      </c>
      <c r="P53" s="160">
        <v>0</v>
      </c>
      <c r="Q53" s="160">
        <v>0</v>
      </c>
      <c r="R53" s="160">
        <v>0</v>
      </c>
    </row>
    <row r="54" spans="1:18" s="156" customFormat="1" ht="13.5" customHeight="1">
      <c r="A54" s="268" t="s">
        <v>184</v>
      </c>
      <c r="B54" s="269" t="s">
        <v>221</v>
      </c>
      <c r="C54" s="270" t="s">
        <v>186</v>
      </c>
      <c r="D54" s="271">
        <v>0</v>
      </c>
      <c r="E54" s="271">
        <v>0</v>
      </c>
      <c r="F54" s="271">
        <v>0</v>
      </c>
      <c r="G54" s="271">
        <v>0</v>
      </c>
      <c r="H54" s="271">
        <v>0</v>
      </c>
      <c r="I54" s="271">
        <v>0</v>
      </c>
      <c r="J54" s="271">
        <v>0</v>
      </c>
      <c r="K54" s="271">
        <v>0</v>
      </c>
      <c r="L54" s="271">
        <v>0</v>
      </c>
      <c r="M54" s="271">
        <v>0</v>
      </c>
      <c r="N54" s="271">
        <v>0</v>
      </c>
      <c r="O54" s="271">
        <v>0</v>
      </c>
      <c r="P54" s="271">
        <v>0</v>
      </c>
      <c r="Q54" s="271">
        <v>0</v>
      </c>
      <c r="R54" s="271">
        <v>0</v>
      </c>
    </row>
    <row r="55" spans="1:18" ht="12.75" customHeight="1">
      <c r="A55" s="176" t="s">
        <v>455</v>
      </c>
      <c r="B55" s="176"/>
      <c r="C55" s="176"/>
      <c r="E55" s="176"/>
      <c r="F55" s="176"/>
      <c r="G55" s="252"/>
      <c r="H55" s="252"/>
      <c r="I55" s="252"/>
      <c r="J55" s="252"/>
      <c r="K55" s="179"/>
      <c r="L55" s="179"/>
      <c r="M55" s="176" t="s">
        <v>455</v>
      </c>
      <c r="N55" s="176"/>
      <c r="O55" s="176"/>
      <c r="P55" s="176"/>
      <c r="Q55" s="176"/>
      <c r="R55" s="176"/>
    </row>
    <row r="56" spans="1:19" s="156" customFormat="1" ht="12.75" customHeight="1">
      <c r="A56" s="454" t="s">
        <v>468</v>
      </c>
      <c r="B56" s="454"/>
      <c r="C56" s="454"/>
      <c r="E56" s="181"/>
      <c r="F56" s="181"/>
      <c r="G56" s="200"/>
      <c r="H56" s="200"/>
      <c r="I56" s="200"/>
      <c r="J56" s="200"/>
      <c r="K56" s="184"/>
      <c r="M56" s="181" t="s">
        <v>445</v>
      </c>
      <c r="N56" s="181"/>
      <c r="O56" s="181"/>
      <c r="P56" s="181"/>
      <c r="Q56" s="181"/>
      <c r="R56" s="181"/>
      <c r="S56" s="272"/>
    </row>
    <row r="57" spans="1:19" s="156" customFormat="1" ht="12.75" customHeight="1">
      <c r="A57" s="454" t="s">
        <v>469</v>
      </c>
      <c r="B57" s="454"/>
      <c r="C57" s="454"/>
      <c r="E57" s="181"/>
      <c r="F57" s="181"/>
      <c r="G57" s="201"/>
      <c r="H57" s="201"/>
      <c r="I57" s="201"/>
      <c r="J57" s="201"/>
      <c r="K57" s="182"/>
      <c r="L57" s="182"/>
      <c r="M57" s="181"/>
      <c r="N57" s="181"/>
      <c r="O57" s="181"/>
      <c r="P57" s="181"/>
      <c r="Q57" s="181"/>
      <c r="R57" s="181"/>
      <c r="S57" s="182"/>
    </row>
    <row r="58" spans="1:3" ht="114.75">
      <c r="A58" s="564"/>
      <c r="B58" s="562" t="s">
        <v>470</v>
      </c>
      <c r="C58" s="565"/>
    </row>
    <row r="59" ht="12.75">
      <c r="B59" s="129"/>
    </row>
    <row r="60" spans="1:13" ht="12.75">
      <c r="A60" s="273"/>
      <c r="B60" s="187"/>
      <c r="C60" s="274"/>
      <c r="D60" s="187"/>
      <c r="E60" s="187"/>
      <c r="F60" s="187"/>
      <c r="G60" s="187"/>
      <c r="H60" s="187"/>
      <c r="I60" s="187"/>
      <c r="J60" s="187"/>
      <c r="K60" s="187"/>
      <c r="L60" s="187"/>
      <c r="M60" s="187"/>
    </row>
  </sheetData>
  <sheetProtection/>
  <mergeCells count="39">
    <mergeCell ref="A57:C57"/>
    <mergeCell ref="E57:F57"/>
    <mergeCell ref="M57:R57"/>
    <mergeCell ref="A55:C55"/>
    <mergeCell ref="E55:F55"/>
    <mergeCell ref="M55:R55"/>
    <mergeCell ref="A56:C56"/>
    <mergeCell ref="E56:F56"/>
    <mergeCell ref="G55:J55"/>
    <mergeCell ref="G56:J56"/>
    <mergeCell ref="M56:R56"/>
    <mergeCell ref="G8:G9"/>
    <mergeCell ref="H8:H9"/>
    <mergeCell ref="I8:I9"/>
    <mergeCell ref="J8:J9"/>
    <mergeCell ref="K8:K9"/>
    <mergeCell ref="L8:L9"/>
    <mergeCell ref="M7:M9"/>
    <mergeCell ref="N7:N9"/>
    <mergeCell ref="A6:A9"/>
    <mergeCell ref="B6:B9"/>
    <mergeCell ref="C6:C9"/>
    <mergeCell ref="D6:D9"/>
    <mergeCell ref="E6:N6"/>
    <mergeCell ref="O6:R6"/>
    <mergeCell ref="D1:N1"/>
    <mergeCell ref="D2:N2"/>
    <mergeCell ref="O7:O9"/>
    <mergeCell ref="P7:P9"/>
    <mergeCell ref="Q7:Q9"/>
    <mergeCell ref="R7:R9"/>
    <mergeCell ref="B3:C3"/>
    <mergeCell ref="D3:N3"/>
    <mergeCell ref="D4:N4"/>
    <mergeCell ref="P5:R5"/>
    <mergeCell ref="E7:E9"/>
    <mergeCell ref="F7:F9"/>
    <mergeCell ref="G7:J7"/>
    <mergeCell ref="K7:L7"/>
  </mergeCells>
  <printOptions horizontalCentered="1"/>
  <pageMargins left="0.46" right="0.15" top="0.46" bottom="0.3" header="0.5" footer="0.17"/>
  <pageSetup firstPageNumber="3" useFirstPageNumber="1" horizontalDpi="600" verticalDpi="600" orientation="landscape" paperSize="8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BA62"/>
  <sheetViews>
    <sheetView zoomScale="85" zoomScaleNormal="85" zoomScalePageLayoutView="0" workbookViewId="0" topLeftCell="A28">
      <selection activeCell="B52" sqref="B52"/>
    </sheetView>
  </sheetViews>
  <sheetFormatPr defaultColWidth="9.140625" defaultRowHeight="12.75"/>
  <cols>
    <col min="1" max="1" width="6.57421875" style="278" customWidth="1"/>
    <col min="2" max="2" width="39.7109375" style="278" customWidth="1"/>
    <col min="3" max="3" width="5.28125" style="278" customWidth="1"/>
    <col min="4" max="4" width="12.00390625" style="278" customWidth="1"/>
    <col min="5" max="5" width="10.28125" style="278" customWidth="1"/>
    <col min="6" max="6" width="9.57421875" style="278" customWidth="1"/>
    <col min="7" max="7" width="11.140625" style="278" customWidth="1"/>
    <col min="8" max="8" width="10.57421875" style="278" customWidth="1"/>
    <col min="9" max="9" width="11.7109375" style="278" customWidth="1"/>
    <col min="10" max="10" width="10.8515625" style="278" customWidth="1"/>
    <col min="11" max="11" width="11.28125" style="278" customWidth="1"/>
    <col min="12" max="12" width="10.00390625" style="278" customWidth="1"/>
    <col min="13" max="13" width="8.7109375" style="278" customWidth="1"/>
    <col min="14" max="14" width="9.28125" style="278" customWidth="1"/>
    <col min="15" max="15" width="11.28125" style="278" customWidth="1"/>
    <col min="16" max="16" width="11.7109375" style="278" customWidth="1"/>
    <col min="17" max="17" width="11.57421875" style="278" customWidth="1"/>
    <col min="18" max="18" width="10.28125" style="278" customWidth="1"/>
    <col min="19" max="19" width="9.421875" style="278" customWidth="1"/>
    <col min="20" max="16384" width="9.140625" style="278" customWidth="1"/>
  </cols>
  <sheetData>
    <row r="1" spans="1:19" ht="15.75">
      <c r="A1" s="275"/>
      <c r="B1" s="276"/>
      <c r="C1" s="277"/>
      <c r="D1" s="127" t="s">
        <v>33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Q1" s="133" t="s">
        <v>226</v>
      </c>
      <c r="R1" s="128"/>
      <c r="S1" s="129"/>
    </row>
    <row r="2" spans="1:19" ht="12" customHeight="1">
      <c r="A2" s="275"/>
      <c r="B2" s="276"/>
      <c r="C2" s="277"/>
      <c r="D2" s="130" t="s">
        <v>227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Q2" s="133" t="s">
        <v>441</v>
      </c>
      <c r="R2" s="128"/>
      <c r="S2" s="129"/>
    </row>
    <row r="3" spans="1:19" ht="18.75" customHeight="1">
      <c r="A3" s="275"/>
      <c r="B3" s="279" t="s">
        <v>222</v>
      </c>
      <c r="C3" s="277"/>
      <c r="D3" s="127" t="s">
        <v>281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Q3" s="133" t="s">
        <v>38</v>
      </c>
      <c r="R3" s="128"/>
      <c r="S3" s="129"/>
    </row>
    <row r="4" spans="1:19" ht="15.75">
      <c r="A4" s="275"/>
      <c r="B4" s="280"/>
      <c r="C4" s="277"/>
      <c r="D4" s="135" t="s">
        <v>453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Q4" s="281"/>
      <c r="R4" s="281"/>
      <c r="S4" s="281"/>
    </row>
    <row r="5" spans="1:19" ht="12.75">
      <c r="A5" s="275"/>
      <c r="Q5" s="139" t="s">
        <v>230</v>
      </c>
      <c r="R5" s="139"/>
      <c r="S5" s="139"/>
    </row>
    <row r="6" spans="1:19" s="283" customFormat="1" ht="25.5" customHeight="1">
      <c r="A6" s="282" t="s">
        <v>39</v>
      </c>
      <c r="B6" s="140" t="s">
        <v>198</v>
      </c>
      <c r="C6" s="140" t="s">
        <v>41</v>
      </c>
      <c r="D6" s="142" t="s">
        <v>282</v>
      </c>
      <c r="E6" s="142" t="s">
        <v>283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</row>
    <row r="7" spans="1:19" s="283" customFormat="1" ht="37.5" customHeight="1">
      <c r="A7" s="282"/>
      <c r="B7" s="146"/>
      <c r="C7" s="146"/>
      <c r="D7" s="140"/>
      <c r="E7" s="284" t="s">
        <v>424</v>
      </c>
      <c r="F7" s="284" t="s">
        <v>425</v>
      </c>
      <c r="G7" s="284" t="s">
        <v>426</v>
      </c>
      <c r="H7" s="284" t="s">
        <v>427</v>
      </c>
      <c r="I7" s="284" t="s">
        <v>428</v>
      </c>
      <c r="J7" s="284" t="s">
        <v>429</v>
      </c>
      <c r="K7" s="284" t="s">
        <v>430</v>
      </c>
      <c r="L7" s="284" t="s">
        <v>431</v>
      </c>
      <c r="M7" s="284" t="s">
        <v>432</v>
      </c>
      <c r="N7" s="284" t="s">
        <v>433</v>
      </c>
      <c r="O7" s="284" t="s">
        <v>436</v>
      </c>
      <c r="P7" s="284" t="s">
        <v>437</v>
      </c>
      <c r="Q7" s="284" t="s">
        <v>438</v>
      </c>
      <c r="R7" s="284" t="s">
        <v>439</v>
      </c>
      <c r="S7" s="284" t="s">
        <v>440</v>
      </c>
    </row>
    <row r="8" spans="1:53" s="286" customFormat="1" ht="12" customHeight="1">
      <c r="A8" s="147" t="s">
        <v>201</v>
      </c>
      <c r="B8" s="147" t="s">
        <v>202</v>
      </c>
      <c r="C8" s="147" t="s">
        <v>203</v>
      </c>
      <c r="D8" s="147" t="s">
        <v>284</v>
      </c>
      <c r="E8" s="147" t="s">
        <v>285</v>
      </c>
      <c r="F8" s="147" t="s">
        <v>251</v>
      </c>
      <c r="G8" s="147" t="s">
        <v>252</v>
      </c>
      <c r="H8" s="147" t="s">
        <v>286</v>
      </c>
      <c r="I8" s="147" t="s">
        <v>287</v>
      </c>
      <c r="J8" s="147" t="s">
        <v>288</v>
      </c>
      <c r="K8" s="147" t="s">
        <v>289</v>
      </c>
      <c r="L8" s="147" t="s">
        <v>290</v>
      </c>
      <c r="M8" s="147" t="s">
        <v>291</v>
      </c>
      <c r="N8" s="147" t="s">
        <v>292</v>
      </c>
      <c r="O8" s="147" t="s">
        <v>293</v>
      </c>
      <c r="P8" s="147" t="s">
        <v>294</v>
      </c>
      <c r="Q8" s="147" t="s">
        <v>295</v>
      </c>
      <c r="R8" s="147" t="s">
        <v>434</v>
      </c>
      <c r="S8" s="147" t="s">
        <v>435</v>
      </c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</row>
    <row r="9" spans="1:19" s="290" customFormat="1" ht="15" customHeight="1">
      <c r="A9" s="264" t="s">
        <v>44</v>
      </c>
      <c r="B9" s="265" t="s">
        <v>45</v>
      </c>
      <c r="C9" s="287"/>
      <c r="D9" s="288">
        <v>72486.4245</v>
      </c>
      <c r="E9" s="289">
        <v>1781.3179</v>
      </c>
      <c r="F9" s="289">
        <v>1702.6888000000001</v>
      </c>
      <c r="G9" s="289">
        <v>5410.7344</v>
      </c>
      <c r="H9" s="289">
        <v>1715.143</v>
      </c>
      <c r="I9" s="289">
        <v>6315.8917</v>
      </c>
      <c r="J9" s="289">
        <v>1304.2209000000003</v>
      </c>
      <c r="K9" s="289">
        <v>2463.9889</v>
      </c>
      <c r="L9" s="289">
        <v>8723.530599999998</v>
      </c>
      <c r="M9" s="289">
        <v>10496.33</v>
      </c>
      <c r="N9" s="289">
        <v>3857.1994</v>
      </c>
      <c r="O9" s="289">
        <v>12002.2172</v>
      </c>
      <c r="P9" s="289">
        <v>6834.139999999999</v>
      </c>
      <c r="Q9" s="289">
        <v>3768.75</v>
      </c>
      <c r="R9" s="289">
        <v>4713.33</v>
      </c>
      <c r="S9" s="289">
        <v>1396.9416999999999</v>
      </c>
    </row>
    <row r="10" spans="1:19" s="290" customFormat="1" ht="15" customHeight="1">
      <c r="A10" s="157">
        <v>1</v>
      </c>
      <c r="B10" s="158" t="s">
        <v>46</v>
      </c>
      <c r="C10" s="159" t="s">
        <v>47</v>
      </c>
      <c r="D10" s="291">
        <v>59294.896499999995</v>
      </c>
      <c r="E10" s="292">
        <v>1606.9877999999999</v>
      </c>
      <c r="F10" s="292">
        <v>1560.6518</v>
      </c>
      <c r="G10" s="292">
        <v>4487.6358</v>
      </c>
      <c r="H10" s="292">
        <v>1527.4216000000001</v>
      </c>
      <c r="I10" s="292">
        <v>5790.0984</v>
      </c>
      <c r="J10" s="292">
        <v>1139.9578000000001</v>
      </c>
      <c r="K10" s="292">
        <v>2073.884</v>
      </c>
      <c r="L10" s="292">
        <v>8124.862599999998</v>
      </c>
      <c r="M10" s="292">
        <v>6926.7846</v>
      </c>
      <c r="N10" s="292">
        <v>3525.9989</v>
      </c>
      <c r="O10" s="292">
        <v>7570.954899999999</v>
      </c>
      <c r="P10" s="292">
        <v>6296.675299999999</v>
      </c>
      <c r="Q10" s="292">
        <v>3439.1554</v>
      </c>
      <c r="R10" s="292">
        <v>4227.3171</v>
      </c>
      <c r="S10" s="292">
        <v>996.5105</v>
      </c>
    </row>
    <row r="11" spans="1:19" s="295" customFormat="1" ht="15" customHeight="1">
      <c r="A11" s="161" t="s">
        <v>48</v>
      </c>
      <c r="B11" s="162" t="s">
        <v>49</v>
      </c>
      <c r="C11" s="163" t="s">
        <v>50</v>
      </c>
      <c r="D11" s="293">
        <v>46347.403</v>
      </c>
      <c r="E11" s="294">
        <v>1579.4242</v>
      </c>
      <c r="F11" s="294">
        <v>1517.5149000000001</v>
      </c>
      <c r="G11" s="294">
        <v>4321.9739</v>
      </c>
      <c r="H11" s="294">
        <v>1056.7859</v>
      </c>
      <c r="I11" s="294">
        <v>5532.2348999999995</v>
      </c>
      <c r="J11" s="294">
        <v>1129.7416</v>
      </c>
      <c r="K11" s="294">
        <v>1887.3569999999997</v>
      </c>
      <c r="L11" s="294">
        <v>4186.392799999999</v>
      </c>
      <c r="M11" s="294">
        <v>5622.4109</v>
      </c>
      <c r="N11" s="294">
        <v>3378.6321</v>
      </c>
      <c r="O11" s="294">
        <v>6861.9257</v>
      </c>
      <c r="P11" s="294">
        <v>2786.3720999999996</v>
      </c>
      <c r="Q11" s="294">
        <v>3024.5778</v>
      </c>
      <c r="R11" s="294">
        <v>2671.9227</v>
      </c>
      <c r="S11" s="294">
        <v>790.1365000000001</v>
      </c>
    </row>
    <row r="12" spans="1:19" ht="15" customHeight="1">
      <c r="A12" s="166" t="s">
        <v>51</v>
      </c>
      <c r="B12" s="167" t="s">
        <v>52</v>
      </c>
      <c r="C12" s="168" t="s">
        <v>53</v>
      </c>
      <c r="D12" s="296">
        <v>11246.5429</v>
      </c>
      <c r="E12" s="297">
        <v>243.2304</v>
      </c>
      <c r="F12" s="297">
        <v>879.8939</v>
      </c>
      <c r="G12" s="297">
        <v>314.87039999999996</v>
      </c>
      <c r="H12" s="297">
        <v>238.9649</v>
      </c>
      <c r="I12" s="297">
        <v>2186.6751</v>
      </c>
      <c r="J12" s="297">
        <v>20.200200000000002</v>
      </c>
      <c r="K12" s="297">
        <v>248.02280000000002</v>
      </c>
      <c r="L12" s="297">
        <v>708.2231</v>
      </c>
      <c r="M12" s="297">
        <v>639.4107000000001</v>
      </c>
      <c r="N12" s="297">
        <v>2245.5637</v>
      </c>
      <c r="O12" s="297">
        <v>744.0234</v>
      </c>
      <c r="P12" s="297">
        <v>655.3155999999999</v>
      </c>
      <c r="Q12" s="297">
        <v>1292.619</v>
      </c>
      <c r="R12" s="297">
        <v>746.1088000000002</v>
      </c>
      <c r="S12" s="297">
        <v>83.4209</v>
      </c>
    </row>
    <row r="13" spans="1:19" ht="15" customHeight="1">
      <c r="A13" s="166" t="s">
        <v>54</v>
      </c>
      <c r="B13" s="167" t="s">
        <v>55</v>
      </c>
      <c r="C13" s="168" t="s">
        <v>56</v>
      </c>
      <c r="D13" s="296">
        <v>4574.433599999999</v>
      </c>
      <c r="E13" s="297">
        <v>10.2759</v>
      </c>
      <c r="F13" s="297">
        <v>462.33570000000003</v>
      </c>
      <c r="G13" s="297">
        <v>60.4516</v>
      </c>
      <c r="H13" s="297">
        <v>75.59920000000001</v>
      </c>
      <c r="I13" s="297">
        <v>513.7529000000001</v>
      </c>
      <c r="J13" s="297">
        <v>3.7645</v>
      </c>
      <c r="K13" s="297">
        <v>136.01330000000002</v>
      </c>
      <c r="L13" s="297">
        <v>33.054700000000004</v>
      </c>
      <c r="M13" s="297">
        <v>295.27380000000005</v>
      </c>
      <c r="N13" s="297">
        <v>1439.8690000000001</v>
      </c>
      <c r="O13" s="297">
        <v>256.9168</v>
      </c>
      <c r="P13" s="297">
        <v>142.3032</v>
      </c>
      <c r="Q13" s="297">
        <v>934.8512</v>
      </c>
      <c r="R13" s="297">
        <v>207.6185</v>
      </c>
      <c r="S13" s="297">
        <v>2.3533</v>
      </c>
    </row>
    <row r="14" spans="1:19" ht="15" customHeight="1">
      <c r="A14" s="166" t="s">
        <v>65</v>
      </c>
      <c r="B14" s="167" t="s">
        <v>66</v>
      </c>
      <c r="C14" s="168" t="s">
        <v>67</v>
      </c>
      <c r="D14" s="296">
        <v>6672.1093</v>
      </c>
      <c r="E14" s="297">
        <v>232.9545</v>
      </c>
      <c r="F14" s="297">
        <v>417.5582</v>
      </c>
      <c r="G14" s="297">
        <v>254.41879999999998</v>
      </c>
      <c r="H14" s="297">
        <v>163.3657</v>
      </c>
      <c r="I14" s="297">
        <v>1672.9222</v>
      </c>
      <c r="J14" s="297">
        <v>16.4357</v>
      </c>
      <c r="K14" s="297">
        <v>112.0095</v>
      </c>
      <c r="L14" s="297">
        <v>675.1684</v>
      </c>
      <c r="M14" s="297">
        <v>344.1369</v>
      </c>
      <c r="N14" s="297">
        <v>805.6947</v>
      </c>
      <c r="O14" s="297">
        <v>487.10660000000007</v>
      </c>
      <c r="P14" s="297">
        <v>513.0124</v>
      </c>
      <c r="Q14" s="297">
        <v>357.7678</v>
      </c>
      <c r="R14" s="297">
        <v>538.4903000000002</v>
      </c>
      <c r="S14" s="297">
        <v>81.0676</v>
      </c>
    </row>
    <row r="15" spans="1:19" ht="15" customHeight="1">
      <c r="A15" s="166" t="s">
        <v>68</v>
      </c>
      <c r="B15" s="167" t="s">
        <v>69</v>
      </c>
      <c r="C15" s="168" t="s">
        <v>8</v>
      </c>
      <c r="D15" s="296">
        <v>35100.8601</v>
      </c>
      <c r="E15" s="297">
        <v>1336.1938</v>
      </c>
      <c r="F15" s="297">
        <v>637.621</v>
      </c>
      <c r="G15" s="297">
        <v>4007.1034999999997</v>
      </c>
      <c r="H15" s="297">
        <v>817.8210000000001</v>
      </c>
      <c r="I15" s="297">
        <v>3345.5598</v>
      </c>
      <c r="J15" s="297">
        <v>1109.5414</v>
      </c>
      <c r="K15" s="297">
        <v>1639.3341999999998</v>
      </c>
      <c r="L15" s="297">
        <v>3478.169699999999</v>
      </c>
      <c r="M15" s="297">
        <v>4983.0001999999995</v>
      </c>
      <c r="N15" s="297">
        <v>1133.0683999999997</v>
      </c>
      <c r="O15" s="297">
        <v>6117.9023</v>
      </c>
      <c r="P15" s="297">
        <v>2131.0564999999997</v>
      </c>
      <c r="Q15" s="297">
        <v>1731.9587999999999</v>
      </c>
      <c r="R15" s="297">
        <v>1925.8138999999999</v>
      </c>
      <c r="S15" s="297">
        <v>706.7156000000001</v>
      </c>
    </row>
    <row r="16" spans="1:19" s="295" customFormat="1" ht="15" customHeight="1">
      <c r="A16" s="161" t="s">
        <v>70</v>
      </c>
      <c r="B16" s="162" t="s">
        <v>71</v>
      </c>
      <c r="C16" s="163" t="s">
        <v>72</v>
      </c>
      <c r="D16" s="293">
        <v>11555.964199999997</v>
      </c>
      <c r="E16" s="294">
        <v>0</v>
      </c>
      <c r="F16" s="294">
        <v>32.0355</v>
      </c>
      <c r="G16" s="294">
        <v>0</v>
      </c>
      <c r="H16" s="294">
        <v>448.3441</v>
      </c>
      <c r="I16" s="294">
        <v>23.2636</v>
      </c>
      <c r="J16" s="294">
        <v>0</v>
      </c>
      <c r="K16" s="294">
        <v>158.467</v>
      </c>
      <c r="L16" s="294">
        <v>3853.6373999999996</v>
      </c>
      <c r="M16" s="294">
        <v>1074.72</v>
      </c>
      <c r="N16" s="294">
        <v>13.1945</v>
      </c>
      <c r="O16" s="294">
        <v>616.2517</v>
      </c>
      <c r="P16" s="294">
        <v>3317.3698</v>
      </c>
      <c r="Q16" s="294">
        <v>357.1606</v>
      </c>
      <c r="R16" s="294">
        <v>1470.0683</v>
      </c>
      <c r="S16" s="294">
        <v>191.4517</v>
      </c>
    </row>
    <row r="17" spans="1:19" ht="15" customHeight="1">
      <c r="A17" s="166" t="s">
        <v>73</v>
      </c>
      <c r="B17" s="167" t="s">
        <v>74</v>
      </c>
      <c r="C17" s="168" t="s">
        <v>75</v>
      </c>
      <c r="D17" s="296">
        <v>4231.078</v>
      </c>
      <c r="E17" s="297">
        <v>0</v>
      </c>
      <c r="F17" s="297">
        <v>32.0355</v>
      </c>
      <c r="G17" s="297">
        <v>0</v>
      </c>
      <c r="H17" s="297">
        <v>0</v>
      </c>
      <c r="I17" s="297">
        <v>23.2636</v>
      </c>
      <c r="J17" s="297">
        <v>0</v>
      </c>
      <c r="K17" s="297">
        <v>0</v>
      </c>
      <c r="L17" s="297">
        <v>2206.4644</v>
      </c>
      <c r="M17" s="297">
        <v>0</v>
      </c>
      <c r="N17" s="297">
        <v>13.1945</v>
      </c>
      <c r="O17" s="297">
        <v>0</v>
      </c>
      <c r="P17" s="297">
        <v>1942.7201</v>
      </c>
      <c r="Q17" s="297">
        <v>1.9354</v>
      </c>
      <c r="R17" s="297">
        <v>0</v>
      </c>
      <c r="S17" s="297">
        <v>11.4645</v>
      </c>
    </row>
    <row r="18" spans="1:19" ht="15" customHeight="1">
      <c r="A18" s="166" t="s">
        <v>76</v>
      </c>
      <c r="B18" s="167" t="s">
        <v>77</v>
      </c>
      <c r="C18" s="168" t="s">
        <v>78</v>
      </c>
      <c r="D18" s="296">
        <v>7324.886199999999</v>
      </c>
      <c r="E18" s="297">
        <v>0</v>
      </c>
      <c r="F18" s="297">
        <v>0</v>
      </c>
      <c r="G18" s="297">
        <v>0</v>
      </c>
      <c r="H18" s="297">
        <v>448.3441</v>
      </c>
      <c r="I18" s="297">
        <v>0</v>
      </c>
      <c r="J18" s="297">
        <v>0</v>
      </c>
      <c r="K18" s="297">
        <v>158.467</v>
      </c>
      <c r="L18" s="297">
        <v>1647.173</v>
      </c>
      <c r="M18" s="297">
        <v>1074.72</v>
      </c>
      <c r="N18" s="297">
        <v>0</v>
      </c>
      <c r="O18" s="297">
        <v>616.2517</v>
      </c>
      <c r="P18" s="297">
        <v>1374.6497</v>
      </c>
      <c r="Q18" s="297">
        <v>355.2252</v>
      </c>
      <c r="R18" s="297">
        <v>1470.0683</v>
      </c>
      <c r="S18" s="297">
        <v>179.9872</v>
      </c>
    </row>
    <row r="19" spans="1:19" ht="15" customHeight="1">
      <c r="A19" s="166" t="s">
        <v>79</v>
      </c>
      <c r="B19" s="167" t="s">
        <v>80</v>
      </c>
      <c r="C19" s="168" t="s">
        <v>81</v>
      </c>
      <c r="D19" s="296">
        <v>0</v>
      </c>
      <c r="E19" s="297">
        <v>0</v>
      </c>
      <c r="F19" s="297">
        <v>0</v>
      </c>
      <c r="G19" s="297">
        <v>0</v>
      </c>
      <c r="H19" s="297">
        <v>0</v>
      </c>
      <c r="I19" s="297">
        <v>0</v>
      </c>
      <c r="J19" s="297">
        <v>0</v>
      </c>
      <c r="K19" s="297">
        <v>0</v>
      </c>
      <c r="L19" s="297">
        <v>0</v>
      </c>
      <c r="M19" s="297">
        <v>0</v>
      </c>
      <c r="N19" s="297">
        <v>0</v>
      </c>
      <c r="O19" s="297">
        <v>0</v>
      </c>
      <c r="P19" s="297">
        <v>0</v>
      </c>
      <c r="Q19" s="297">
        <v>0</v>
      </c>
      <c r="R19" s="297">
        <v>0</v>
      </c>
      <c r="S19" s="297">
        <v>0</v>
      </c>
    </row>
    <row r="20" spans="1:19" s="295" customFormat="1" ht="15" customHeight="1">
      <c r="A20" s="161" t="s">
        <v>82</v>
      </c>
      <c r="B20" s="162" t="s">
        <v>83</v>
      </c>
      <c r="C20" s="163" t="s">
        <v>23</v>
      </c>
      <c r="D20" s="293">
        <v>476.91489999999993</v>
      </c>
      <c r="E20" s="294">
        <v>17.7231</v>
      </c>
      <c r="F20" s="294">
        <v>11.1014</v>
      </c>
      <c r="G20" s="294">
        <v>31.9714</v>
      </c>
      <c r="H20" s="294">
        <v>22.2916</v>
      </c>
      <c r="I20" s="294">
        <v>96.8435</v>
      </c>
      <c r="J20" s="294">
        <v>0.6729</v>
      </c>
      <c r="K20" s="294">
        <v>3.9572</v>
      </c>
      <c r="L20" s="294">
        <v>12.3924</v>
      </c>
      <c r="M20" s="294">
        <v>95.075</v>
      </c>
      <c r="N20" s="294">
        <v>76.28809999999999</v>
      </c>
      <c r="O20" s="294">
        <v>48.5821</v>
      </c>
      <c r="P20" s="294">
        <v>23.6002</v>
      </c>
      <c r="Q20" s="294">
        <v>15.3875</v>
      </c>
      <c r="R20" s="294">
        <v>6.1062</v>
      </c>
      <c r="S20" s="294">
        <v>14.9223</v>
      </c>
    </row>
    <row r="21" spans="1:19" s="295" customFormat="1" ht="15" customHeight="1">
      <c r="A21" s="161" t="s">
        <v>84</v>
      </c>
      <c r="B21" s="162" t="s">
        <v>85</v>
      </c>
      <c r="C21" s="163" t="s">
        <v>86</v>
      </c>
      <c r="D21" s="293">
        <v>0</v>
      </c>
      <c r="E21" s="294">
        <v>0</v>
      </c>
      <c r="F21" s="294">
        <v>0</v>
      </c>
      <c r="G21" s="294">
        <v>0</v>
      </c>
      <c r="H21" s="294">
        <v>0</v>
      </c>
      <c r="I21" s="294">
        <v>0</v>
      </c>
      <c r="J21" s="294">
        <v>0</v>
      </c>
      <c r="K21" s="294">
        <v>0</v>
      </c>
      <c r="L21" s="294">
        <v>0</v>
      </c>
      <c r="M21" s="294">
        <v>0</v>
      </c>
      <c r="N21" s="294">
        <v>0</v>
      </c>
      <c r="O21" s="294">
        <v>0</v>
      </c>
      <c r="P21" s="294">
        <v>0</v>
      </c>
      <c r="Q21" s="294">
        <v>0</v>
      </c>
      <c r="R21" s="294">
        <v>0</v>
      </c>
      <c r="S21" s="294">
        <v>0</v>
      </c>
    </row>
    <row r="22" spans="1:19" s="295" customFormat="1" ht="15" customHeight="1">
      <c r="A22" s="161" t="s">
        <v>87</v>
      </c>
      <c r="B22" s="162" t="s">
        <v>88</v>
      </c>
      <c r="C22" s="163" t="s">
        <v>5</v>
      </c>
      <c r="D22" s="293">
        <v>914.6143999999999</v>
      </c>
      <c r="E22" s="294">
        <v>9.8405</v>
      </c>
      <c r="F22" s="294">
        <v>0</v>
      </c>
      <c r="G22" s="294">
        <v>133.6905</v>
      </c>
      <c r="H22" s="294">
        <v>0</v>
      </c>
      <c r="I22" s="294">
        <v>137.7564</v>
      </c>
      <c r="J22" s="294">
        <v>9.5433</v>
      </c>
      <c r="K22" s="294">
        <v>24.1028</v>
      </c>
      <c r="L22" s="294">
        <v>72.44</v>
      </c>
      <c r="M22" s="294">
        <v>134.5787</v>
      </c>
      <c r="N22" s="294">
        <v>57.8842</v>
      </c>
      <c r="O22" s="294">
        <v>44.19540000000001</v>
      </c>
      <c r="P22" s="294">
        <v>169.3332</v>
      </c>
      <c r="Q22" s="294">
        <v>42.0295</v>
      </c>
      <c r="R22" s="294">
        <v>79.2199</v>
      </c>
      <c r="S22" s="294">
        <v>0</v>
      </c>
    </row>
    <row r="23" spans="1:19" s="290" customFormat="1" ht="15" customHeight="1">
      <c r="A23" s="157">
        <v>2</v>
      </c>
      <c r="B23" s="158" t="s">
        <v>89</v>
      </c>
      <c r="C23" s="159" t="s">
        <v>90</v>
      </c>
      <c r="D23" s="291">
        <v>13191.527999999998</v>
      </c>
      <c r="E23" s="292">
        <v>174.33010000000002</v>
      </c>
      <c r="F23" s="292">
        <v>142.037</v>
      </c>
      <c r="G23" s="292">
        <v>923.0986</v>
      </c>
      <c r="H23" s="292">
        <v>187.7214</v>
      </c>
      <c r="I23" s="292">
        <v>525.7932999999999</v>
      </c>
      <c r="J23" s="292">
        <v>164.2631</v>
      </c>
      <c r="K23" s="292">
        <v>390.1049</v>
      </c>
      <c r="L23" s="292">
        <v>598.668</v>
      </c>
      <c r="M23" s="292">
        <v>3569.5454</v>
      </c>
      <c r="N23" s="292">
        <v>331.20050000000003</v>
      </c>
      <c r="O23" s="292">
        <v>4431.262299999999</v>
      </c>
      <c r="P23" s="292">
        <v>537.4647</v>
      </c>
      <c r="Q23" s="292">
        <v>329.5946</v>
      </c>
      <c r="R23" s="292">
        <v>486.01290000000006</v>
      </c>
      <c r="S23" s="292">
        <v>400.4312</v>
      </c>
    </row>
    <row r="24" spans="1:19" s="290" customFormat="1" ht="15" customHeight="1">
      <c r="A24" s="157" t="s">
        <v>91</v>
      </c>
      <c r="B24" s="158" t="s">
        <v>32</v>
      </c>
      <c r="C24" s="159" t="s">
        <v>92</v>
      </c>
      <c r="D24" s="291">
        <v>1813.5166999999997</v>
      </c>
      <c r="E24" s="292">
        <v>85.04750000000001</v>
      </c>
      <c r="F24" s="292">
        <v>54.086400000000005</v>
      </c>
      <c r="G24" s="292">
        <v>86.9428</v>
      </c>
      <c r="H24" s="292">
        <v>89.6197</v>
      </c>
      <c r="I24" s="292">
        <v>182.812</v>
      </c>
      <c r="J24" s="292">
        <v>68.73579999999998</v>
      </c>
      <c r="K24" s="292">
        <v>97.8729</v>
      </c>
      <c r="L24" s="292">
        <v>116.00380000000001</v>
      </c>
      <c r="M24" s="292">
        <v>163.97709999999998</v>
      </c>
      <c r="N24" s="292">
        <v>133.91840000000002</v>
      </c>
      <c r="O24" s="292">
        <v>226.44039999999998</v>
      </c>
      <c r="P24" s="292">
        <v>91.85340000000001</v>
      </c>
      <c r="Q24" s="292">
        <v>158.69229999999996</v>
      </c>
      <c r="R24" s="292">
        <v>138.4114</v>
      </c>
      <c r="S24" s="292">
        <v>119.10279999999999</v>
      </c>
    </row>
    <row r="25" spans="1:19" ht="15" customHeight="1">
      <c r="A25" s="166" t="s">
        <v>93</v>
      </c>
      <c r="B25" s="167" t="s">
        <v>94</v>
      </c>
      <c r="C25" s="168" t="s">
        <v>24</v>
      </c>
      <c r="D25" s="296">
        <v>1694.4138999999998</v>
      </c>
      <c r="E25" s="297">
        <v>85.04750000000001</v>
      </c>
      <c r="F25" s="297">
        <v>54.086400000000005</v>
      </c>
      <c r="G25" s="297">
        <v>86.9428</v>
      </c>
      <c r="H25" s="297">
        <v>89.6197</v>
      </c>
      <c r="I25" s="297">
        <v>182.812</v>
      </c>
      <c r="J25" s="297">
        <v>68.73579999999998</v>
      </c>
      <c r="K25" s="297">
        <v>97.8729</v>
      </c>
      <c r="L25" s="297">
        <v>116.00380000000001</v>
      </c>
      <c r="M25" s="297">
        <v>163.97709999999998</v>
      </c>
      <c r="N25" s="297">
        <v>133.91840000000002</v>
      </c>
      <c r="O25" s="297">
        <v>226.44039999999998</v>
      </c>
      <c r="P25" s="297">
        <v>91.85340000000001</v>
      </c>
      <c r="Q25" s="297">
        <v>158.69229999999996</v>
      </c>
      <c r="R25" s="297">
        <v>138.4114</v>
      </c>
      <c r="S25" s="297">
        <v>0</v>
      </c>
    </row>
    <row r="26" spans="1:19" ht="15" customHeight="1">
      <c r="A26" s="166" t="s">
        <v>95</v>
      </c>
      <c r="B26" s="167" t="s">
        <v>96</v>
      </c>
      <c r="C26" s="168" t="s">
        <v>97</v>
      </c>
      <c r="D26" s="296">
        <v>119.10279999999999</v>
      </c>
      <c r="E26" s="297">
        <v>0</v>
      </c>
      <c r="F26" s="297">
        <v>0</v>
      </c>
      <c r="G26" s="297">
        <v>0</v>
      </c>
      <c r="H26" s="297">
        <v>0</v>
      </c>
      <c r="I26" s="297">
        <v>0</v>
      </c>
      <c r="J26" s="297">
        <v>0</v>
      </c>
      <c r="K26" s="297">
        <v>0</v>
      </c>
      <c r="L26" s="297">
        <v>0</v>
      </c>
      <c r="M26" s="297">
        <v>0</v>
      </c>
      <c r="N26" s="297">
        <v>0</v>
      </c>
      <c r="O26" s="297">
        <v>0</v>
      </c>
      <c r="P26" s="297">
        <v>0</v>
      </c>
      <c r="Q26" s="297">
        <v>0</v>
      </c>
      <c r="R26" s="297">
        <v>0</v>
      </c>
      <c r="S26" s="297">
        <v>119.10279999999999</v>
      </c>
    </row>
    <row r="27" spans="1:19" s="290" customFormat="1" ht="15" customHeight="1">
      <c r="A27" s="157" t="s">
        <v>98</v>
      </c>
      <c r="B27" s="158" t="s">
        <v>99</v>
      </c>
      <c r="C27" s="159" t="s">
        <v>100</v>
      </c>
      <c r="D27" s="291">
        <v>9763.352799999999</v>
      </c>
      <c r="E27" s="292">
        <v>70.5183</v>
      </c>
      <c r="F27" s="292">
        <v>62.5573</v>
      </c>
      <c r="G27" s="292">
        <v>684.9813</v>
      </c>
      <c r="H27" s="292">
        <v>70.23939999999999</v>
      </c>
      <c r="I27" s="292">
        <v>177.8249</v>
      </c>
      <c r="J27" s="292">
        <v>79.56630000000001</v>
      </c>
      <c r="K27" s="292">
        <v>159.94389999999999</v>
      </c>
      <c r="L27" s="292">
        <v>388.1115</v>
      </c>
      <c r="M27" s="292">
        <v>3293.5400999999997</v>
      </c>
      <c r="N27" s="292">
        <v>149.6413</v>
      </c>
      <c r="O27" s="292">
        <v>3813.1616</v>
      </c>
      <c r="P27" s="292">
        <v>249.83130000000003</v>
      </c>
      <c r="Q27" s="292">
        <v>130.2236</v>
      </c>
      <c r="R27" s="292">
        <v>242.5663</v>
      </c>
      <c r="S27" s="292">
        <v>190.6457</v>
      </c>
    </row>
    <row r="28" spans="1:19" ht="15" customHeight="1">
      <c r="A28" s="166" t="s">
        <v>101</v>
      </c>
      <c r="B28" s="167" t="s">
        <v>102</v>
      </c>
      <c r="C28" s="168" t="s">
        <v>30</v>
      </c>
      <c r="D28" s="296">
        <v>11.9269</v>
      </c>
      <c r="E28" s="297">
        <v>0.2324</v>
      </c>
      <c r="F28" s="297">
        <v>0.2741</v>
      </c>
      <c r="G28" s="297">
        <v>0.7447</v>
      </c>
      <c r="H28" s="297">
        <v>0.618</v>
      </c>
      <c r="I28" s="297">
        <v>0.4991</v>
      </c>
      <c r="J28" s="297">
        <v>0.6149</v>
      </c>
      <c r="K28" s="297">
        <v>0.4653</v>
      </c>
      <c r="L28" s="297">
        <v>0.5696</v>
      </c>
      <c r="M28" s="297">
        <v>0.4552</v>
      </c>
      <c r="N28" s="297">
        <v>1.0837</v>
      </c>
      <c r="O28" s="297">
        <v>0.8385</v>
      </c>
      <c r="P28" s="297">
        <v>0.4223</v>
      </c>
      <c r="Q28" s="297">
        <v>0.2153</v>
      </c>
      <c r="R28" s="297">
        <v>0.3863</v>
      </c>
      <c r="S28" s="297">
        <v>4.5075</v>
      </c>
    </row>
    <row r="29" spans="1:19" ht="15" customHeight="1">
      <c r="A29" s="166" t="s">
        <v>103</v>
      </c>
      <c r="B29" s="167" t="s">
        <v>104</v>
      </c>
      <c r="C29" s="168" t="s">
        <v>105</v>
      </c>
      <c r="D29" s="296">
        <v>6398.9609</v>
      </c>
      <c r="E29" s="297">
        <v>0</v>
      </c>
      <c r="F29" s="297">
        <v>0</v>
      </c>
      <c r="G29" s="297">
        <v>0</v>
      </c>
      <c r="H29" s="297">
        <v>0</v>
      </c>
      <c r="I29" s="297">
        <v>0</v>
      </c>
      <c r="J29" s="297">
        <v>0</v>
      </c>
      <c r="K29" s="297">
        <v>44.76</v>
      </c>
      <c r="L29" s="297">
        <v>40.6801</v>
      </c>
      <c r="M29" s="297">
        <v>3034.9</v>
      </c>
      <c r="N29" s="297">
        <v>0</v>
      </c>
      <c r="O29" s="297">
        <v>3244.1048</v>
      </c>
      <c r="P29" s="297">
        <v>0</v>
      </c>
      <c r="Q29" s="297">
        <v>0</v>
      </c>
      <c r="R29" s="297">
        <v>30.5403</v>
      </c>
      <c r="S29" s="297">
        <v>3.9757</v>
      </c>
    </row>
    <row r="30" spans="1:19" ht="15" customHeight="1">
      <c r="A30" s="166" t="s">
        <v>106</v>
      </c>
      <c r="B30" s="167" t="s">
        <v>107</v>
      </c>
      <c r="C30" s="168" t="s">
        <v>108</v>
      </c>
      <c r="D30" s="296">
        <v>861.1832</v>
      </c>
      <c r="E30" s="297">
        <v>0</v>
      </c>
      <c r="F30" s="297">
        <v>0</v>
      </c>
      <c r="G30" s="297">
        <v>547.9112</v>
      </c>
      <c r="H30" s="297">
        <v>0</v>
      </c>
      <c r="I30" s="297">
        <v>0</v>
      </c>
      <c r="J30" s="297">
        <v>0</v>
      </c>
      <c r="K30" s="297">
        <v>6.7051</v>
      </c>
      <c r="L30" s="297">
        <v>33.8921</v>
      </c>
      <c r="M30" s="297">
        <v>0</v>
      </c>
      <c r="N30" s="297">
        <v>0</v>
      </c>
      <c r="O30" s="297">
        <v>98.3682</v>
      </c>
      <c r="P30" s="297">
        <v>30.1138</v>
      </c>
      <c r="Q30" s="297">
        <v>0</v>
      </c>
      <c r="R30" s="297">
        <v>80.0081</v>
      </c>
      <c r="S30" s="297">
        <v>64.1847</v>
      </c>
    </row>
    <row r="31" spans="1:19" ht="15" customHeight="1">
      <c r="A31" s="166" t="s">
        <v>109</v>
      </c>
      <c r="B31" s="167" t="s">
        <v>110</v>
      </c>
      <c r="C31" s="168" t="s">
        <v>111</v>
      </c>
      <c r="D31" s="296">
        <v>122.8022</v>
      </c>
      <c r="E31" s="297">
        <v>4.6704</v>
      </c>
      <c r="F31" s="297">
        <v>4.8529</v>
      </c>
      <c r="G31" s="297">
        <v>5.6579</v>
      </c>
      <c r="H31" s="297">
        <v>6.2883</v>
      </c>
      <c r="I31" s="297">
        <v>8.1723</v>
      </c>
      <c r="J31" s="297">
        <v>6.275500000000001</v>
      </c>
      <c r="K31" s="297">
        <v>3.592</v>
      </c>
      <c r="L31" s="297">
        <v>10.997300000000001</v>
      </c>
      <c r="M31" s="297">
        <v>9.8351</v>
      </c>
      <c r="N31" s="297">
        <v>12.689</v>
      </c>
      <c r="O31" s="297">
        <v>10.8569</v>
      </c>
      <c r="P31" s="297">
        <v>9.3429</v>
      </c>
      <c r="Q31" s="297">
        <v>9.338799999999999</v>
      </c>
      <c r="R31" s="297">
        <v>3.7056</v>
      </c>
      <c r="S31" s="297">
        <v>16.5273</v>
      </c>
    </row>
    <row r="32" spans="1:19" ht="15" customHeight="1">
      <c r="A32" s="166" t="s">
        <v>135</v>
      </c>
      <c r="B32" s="167" t="s">
        <v>136</v>
      </c>
      <c r="C32" s="168" t="s">
        <v>137</v>
      </c>
      <c r="D32" s="296">
        <v>503.5813</v>
      </c>
      <c r="E32" s="297">
        <v>6.018000000000001</v>
      </c>
      <c r="F32" s="297">
        <v>2.0329</v>
      </c>
      <c r="G32" s="297">
        <v>6.606</v>
      </c>
      <c r="H32" s="297">
        <v>13.168899999999999</v>
      </c>
      <c r="I32" s="297">
        <v>4.756700000000001</v>
      </c>
      <c r="J32" s="297">
        <v>13.6431</v>
      </c>
      <c r="K32" s="297">
        <v>31.8642</v>
      </c>
      <c r="L32" s="297">
        <v>93.11649999999999</v>
      </c>
      <c r="M32" s="297">
        <v>67.7295</v>
      </c>
      <c r="N32" s="297">
        <v>14.1235</v>
      </c>
      <c r="O32" s="297">
        <v>181.26950000000002</v>
      </c>
      <c r="P32" s="297">
        <v>28.9887</v>
      </c>
      <c r="Q32" s="297">
        <v>15.836500000000001</v>
      </c>
      <c r="R32" s="297">
        <v>7.805499999999999</v>
      </c>
      <c r="S32" s="297">
        <v>16.6218</v>
      </c>
    </row>
    <row r="33" spans="1:19" ht="15" customHeight="1">
      <c r="A33" s="166" t="s">
        <v>143</v>
      </c>
      <c r="B33" s="167" t="s">
        <v>144</v>
      </c>
      <c r="C33" s="168" t="s">
        <v>145</v>
      </c>
      <c r="D33" s="296">
        <v>1864.8983000000003</v>
      </c>
      <c r="E33" s="297">
        <v>59.5975</v>
      </c>
      <c r="F33" s="297">
        <v>55.3974</v>
      </c>
      <c r="G33" s="297">
        <v>124.0615</v>
      </c>
      <c r="H33" s="297">
        <v>50.164199999999994</v>
      </c>
      <c r="I33" s="297">
        <v>164.3968</v>
      </c>
      <c r="J33" s="297">
        <v>59.03280000000001</v>
      </c>
      <c r="K33" s="297">
        <v>72.5573</v>
      </c>
      <c r="L33" s="297">
        <v>208.8559</v>
      </c>
      <c r="M33" s="297">
        <v>180.6203</v>
      </c>
      <c r="N33" s="297">
        <v>121.7451</v>
      </c>
      <c r="O33" s="297">
        <v>277.7237</v>
      </c>
      <c r="P33" s="297">
        <v>180.9636</v>
      </c>
      <c r="Q33" s="297">
        <v>104.833</v>
      </c>
      <c r="R33" s="297">
        <v>120.1205</v>
      </c>
      <c r="S33" s="297">
        <v>84.8287</v>
      </c>
    </row>
    <row r="34" spans="1:19" ht="15" customHeight="1">
      <c r="A34" s="166" t="s">
        <v>173</v>
      </c>
      <c r="B34" s="167" t="s">
        <v>174</v>
      </c>
      <c r="C34" s="168" t="s">
        <v>29</v>
      </c>
      <c r="D34" s="296">
        <v>78.43159999999999</v>
      </c>
      <c r="E34" s="297">
        <v>1.7477</v>
      </c>
      <c r="F34" s="297">
        <v>2.0979</v>
      </c>
      <c r="G34" s="297">
        <v>5.8635</v>
      </c>
      <c r="H34" s="297">
        <v>3.1176</v>
      </c>
      <c r="I34" s="297">
        <v>4.1932</v>
      </c>
      <c r="J34" s="297">
        <v>7.4304</v>
      </c>
      <c r="K34" s="297">
        <v>6.62</v>
      </c>
      <c r="L34" s="297">
        <v>1.9271</v>
      </c>
      <c r="M34" s="297">
        <v>9.0327</v>
      </c>
      <c r="N34" s="297">
        <v>6.6735</v>
      </c>
      <c r="O34" s="297">
        <v>7.7245</v>
      </c>
      <c r="P34" s="297">
        <v>5.5961</v>
      </c>
      <c r="Q34" s="297">
        <v>7.3619</v>
      </c>
      <c r="R34" s="297">
        <v>6.8705</v>
      </c>
      <c r="S34" s="297">
        <v>2.175</v>
      </c>
    </row>
    <row r="35" spans="1:19" ht="15" customHeight="1">
      <c r="A35" s="166" t="s">
        <v>175</v>
      </c>
      <c r="B35" s="167" t="s">
        <v>176</v>
      </c>
      <c r="C35" s="168" t="s">
        <v>28</v>
      </c>
      <c r="D35" s="296">
        <v>3.4377999999999993</v>
      </c>
      <c r="E35" s="297">
        <v>0.1735</v>
      </c>
      <c r="F35" s="297">
        <v>0.5293</v>
      </c>
      <c r="G35" s="297">
        <v>0</v>
      </c>
      <c r="H35" s="297">
        <v>0.2409</v>
      </c>
      <c r="I35" s="297">
        <v>0.0983</v>
      </c>
      <c r="J35" s="297">
        <v>0</v>
      </c>
      <c r="K35" s="297">
        <v>0.0134</v>
      </c>
      <c r="L35" s="297">
        <v>0.4018</v>
      </c>
      <c r="M35" s="297">
        <v>0.4332</v>
      </c>
      <c r="N35" s="297">
        <v>0.2413</v>
      </c>
      <c r="O35" s="305">
        <v>0.014</v>
      </c>
      <c r="P35" s="297">
        <v>0.1433</v>
      </c>
      <c r="Q35" s="297">
        <v>0.4005</v>
      </c>
      <c r="R35" s="297">
        <v>0.5024</v>
      </c>
      <c r="S35" s="297">
        <v>0.2459</v>
      </c>
    </row>
    <row r="36" spans="1:19" ht="15" customHeight="1">
      <c r="A36" s="166" t="s">
        <v>177</v>
      </c>
      <c r="B36" s="167" t="s">
        <v>178</v>
      </c>
      <c r="C36" s="168" t="s">
        <v>22</v>
      </c>
      <c r="D36" s="296">
        <v>111.18209999999999</v>
      </c>
      <c r="E36" s="297">
        <v>1.8134000000000001</v>
      </c>
      <c r="F36" s="297">
        <v>4.031</v>
      </c>
      <c r="G36" s="297">
        <v>3.9778</v>
      </c>
      <c r="H36" s="297">
        <v>5.261</v>
      </c>
      <c r="I36" s="297">
        <v>7.1033</v>
      </c>
      <c r="J36" s="297">
        <v>2.7006</v>
      </c>
      <c r="K36" s="297">
        <v>3.1766</v>
      </c>
      <c r="L36" s="297">
        <v>6.7882</v>
      </c>
      <c r="M36" s="297">
        <v>16.3946</v>
      </c>
      <c r="N36" s="297">
        <v>3.3281</v>
      </c>
      <c r="O36" s="297">
        <v>29.3062</v>
      </c>
      <c r="P36" s="297">
        <v>6.9218</v>
      </c>
      <c r="Q36" s="297">
        <v>8.4931</v>
      </c>
      <c r="R36" s="297">
        <v>8.9328</v>
      </c>
      <c r="S36" s="297">
        <v>2.9536</v>
      </c>
    </row>
    <row r="37" spans="1:19" ht="15" customHeight="1">
      <c r="A37" s="166" t="s">
        <v>179</v>
      </c>
      <c r="B37" s="167" t="s">
        <v>180</v>
      </c>
      <c r="C37" s="168" t="s">
        <v>27</v>
      </c>
      <c r="D37" s="296">
        <v>874.8540999999998</v>
      </c>
      <c r="E37" s="297">
        <v>15.0297</v>
      </c>
      <c r="F37" s="297">
        <v>18.7351</v>
      </c>
      <c r="G37" s="297">
        <v>141.33319999999998</v>
      </c>
      <c r="H37" s="297">
        <v>19.2428</v>
      </c>
      <c r="I37" s="297">
        <v>110.87010000000001</v>
      </c>
      <c r="J37" s="297">
        <v>5.83</v>
      </c>
      <c r="K37" s="297">
        <v>21.6328</v>
      </c>
      <c r="L37" s="297">
        <v>85.4356</v>
      </c>
      <c r="M37" s="297">
        <v>86.1677</v>
      </c>
      <c r="N37" s="297">
        <v>37.3979</v>
      </c>
      <c r="O37" s="297">
        <v>89.7429</v>
      </c>
      <c r="P37" s="297">
        <v>183.11880000000002</v>
      </c>
      <c r="Q37" s="297">
        <v>24.4232</v>
      </c>
      <c r="R37" s="297">
        <v>29.5265</v>
      </c>
      <c r="S37" s="297">
        <v>6.3678</v>
      </c>
    </row>
    <row r="38" spans="1:19" ht="15" customHeight="1">
      <c r="A38" s="166" t="s">
        <v>181</v>
      </c>
      <c r="B38" s="167" t="s">
        <v>182</v>
      </c>
      <c r="C38" s="168" t="s">
        <v>183</v>
      </c>
      <c r="D38" s="296">
        <v>546.7529</v>
      </c>
      <c r="E38" s="297">
        <v>0</v>
      </c>
      <c r="F38" s="297">
        <v>0</v>
      </c>
      <c r="G38" s="297">
        <v>0</v>
      </c>
      <c r="H38" s="297">
        <v>0</v>
      </c>
      <c r="I38" s="297">
        <v>42.8915</v>
      </c>
      <c r="J38" s="297">
        <v>0</v>
      </c>
      <c r="K38" s="297">
        <v>100.8453</v>
      </c>
      <c r="L38" s="297">
        <v>0</v>
      </c>
      <c r="M38" s="297">
        <v>0</v>
      </c>
      <c r="N38" s="297">
        <v>0</v>
      </c>
      <c r="O38" s="297">
        <v>264.8727</v>
      </c>
      <c r="P38" s="297">
        <v>0</v>
      </c>
      <c r="Q38" s="297">
        <v>0</v>
      </c>
      <c r="R38" s="297">
        <v>59.203</v>
      </c>
      <c r="S38" s="297">
        <v>78.9404</v>
      </c>
    </row>
    <row r="39" spans="1:19" ht="15" customHeight="1">
      <c r="A39" s="166" t="s">
        <v>184</v>
      </c>
      <c r="B39" s="167" t="s">
        <v>185</v>
      </c>
      <c r="C39" s="168" t="s">
        <v>186</v>
      </c>
      <c r="D39" s="296">
        <v>0</v>
      </c>
      <c r="E39" s="297">
        <v>0</v>
      </c>
      <c r="F39" s="297">
        <v>0</v>
      </c>
      <c r="G39" s="297">
        <v>0</v>
      </c>
      <c r="H39" s="297">
        <v>0</v>
      </c>
      <c r="I39" s="297">
        <v>0</v>
      </c>
      <c r="J39" s="297">
        <v>0</v>
      </c>
      <c r="K39" s="297">
        <v>0</v>
      </c>
      <c r="L39" s="297">
        <v>0</v>
      </c>
      <c r="M39" s="297">
        <v>0</v>
      </c>
      <c r="N39" s="297">
        <v>0</v>
      </c>
      <c r="O39" s="297">
        <v>0</v>
      </c>
      <c r="P39" s="297">
        <v>0</v>
      </c>
      <c r="Q39" s="297">
        <v>0</v>
      </c>
      <c r="R39" s="297">
        <v>0</v>
      </c>
      <c r="S39" s="297">
        <v>0</v>
      </c>
    </row>
    <row r="40" spans="1:19" s="290" customFormat="1" ht="15" customHeight="1">
      <c r="A40" s="157">
        <v>3</v>
      </c>
      <c r="B40" s="158" t="s">
        <v>187</v>
      </c>
      <c r="C40" s="159" t="s">
        <v>188</v>
      </c>
      <c r="D40" s="291">
        <v>0</v>
      </c>
      <c r="E40" s="292">
        <v>0</v>
      </c>
      <c r="F40" s="292">
        <v>0</v>
      </c>
      <c r="G40" s="292">
        <v>0</v>
      </c>
      <c r="H40" s="292">
        <v>0</v>
      </c>
      <c r="I40" s="292">
        <v>0</v>
      </c>
      <c r="J40" s="292">
        <v>0</v>
      </c>
      <c r="K40" s="292">
        <v>0</v>
      </c>
      <c r="L40" s="292">
        <v>0</v>
      </c>
      <c r="M40" s="292">
        <v>0</v>
      </c>
      <c r="N40" s="292">
        <v>0</v>
      </c>
      <c r="O40" s="292">
        <v>0</v>
      </c>
      <c r="P40" s="292">
        <v>0</v>
      </c>
      <c r="Q40" s="292">
        <v>0</v>
      </c>
      <c r="R40" s="292">
        <v>0</v>
      </c>
      <c r="S40" s="292">
        <v>0</v>
      </c>
    </row>
    <row r="41" spans="1:19" ht="15" customHeight="1">
      <c r="A41" s="166" t="s">
        <v>189</v>
      </c>
      <c r="B41" s="167" t="s">
        <v>190</v>
      </c>
      <c r="C41" s="168" t="s">
        <v>191</v>
      </c>
      <c r="D41" s="296">
        <v>0</v>
      </c>
      <c r="E41" s="297">
        <v>0</v>
      </c>
      <c r="F41" s="297">
        <v>0</v>
      </c>
      <c r="G41" s="297">
        <v>0</v>
      </c>
      <c r="H41" s="297">
        <v>0</v>
      </c>
      <c r="I41" s="297">
        <v>0</v>
      </c>
      <c r="J41" s="297">
        <v>0</v>
      </c>
      <c r="K41" s="297">
        <v>0</v>
      </c>
      <c r="L41" s="297">
        <v>0</v>
      </c>
      <c r="M41" s="297">
        <v>0</v>
      </c>
      <c r="N41" s="297">
        <v>0</v>
      </c>
      <c r="O41" s="297">
        <v>0</v>
      </c>
      <c r="P41" s="297">
        <v>0</v>
      </c>
      <c r="Q41" s="297">
        <v>0</v>
      </c>
      <c r="R41" s="297">
        <v>0</v>
      </c>
      <c r="S41" s="297">
        <v>0</v>
      </c>
    </row>
    <row r="42" spans="1:19" ht="15" customHeight="1">
      <c r="A42" s="166" t="s">
        <v>192</v>
      </c>
      <c r="B42" s="167" t="s">
        <v>193</v>
      </c>
      <c r="C42" s="168" t="s">
        <v>194</v>
      </c>
      <c r="D42" s="296">
        <v>0</v>
      </c>
      <c r="E42" s="297">
        <v>0</v>
      </c>
      <c r="F42" s="297">
        <v>0</v>
      </c>
      <c r="G42" s="297">
        <v>0</v>
      </c>
      <c r="H42" s="297">
        <v>0</v>
      </c>
      <c r="I42" s="297">
        <v>0</v>
      </c>
      <c r="J42" s="297">
        <v>0</v>
      </c>
      <c r="K42" s="297">
        <v>0</v>
      </c>
      <c r="L42" s="297">
        <v>0</v>
      </c>
      <c r="M42" s="297">
        <v>0</v>
      </c>
      <c r="N42" s="297">
        <v>0</v>
      </c>
      <c r="O42" s="297">
        <v>0</v>
      </c>
      <c r="P42" s="297">
        <v>0</v>
      </c>
      <c r="Q42" s="297">
        <v>0</v>
      </c>
      <c r="R42" s="297">
        <v>0</v>
      </c>
      <c r="S42" s="297">
        <v>0</v>
      </c>
    </row>
    <row r="43" spans="1:19" ht="15" customHeight="1">
      <c r="A43" s="166" t="s">
        <v>195</v>
      </c>
      <c r="B43" s="167" t="s">
        <v>196</v>
      </c>
      <c r="C43" s="168" t="s">
        <v>197</v>
      </c>
      <c r="D43" s="296">
        <v>0</v>
      </c>
      <c r="E43" s="297">
        <v>0</v>
      </c>
      <c r="F43" s="297">
        <v>0</v>
      </c>
      <c r="G43" s="297">
        <v>0</v>
      </c>
      <c r="H43" s="297">
        <v>0</v>
      </c>
      <c r="I43" s="297">
        <v>0</v>
      </c>
      <c r="J43" s="297">
        <v>0</v>
      </c>
      <c r="K43" s="297">
        <v>0</v>
      </c>
      <c r="L43" s="297">
        <v>0</v>
      </c>
      <c r="M43" s="297">
        <v>0</v>
      </c>
      <c r="N43" s="297">
        <v>0</v>
      </c>
      <c r="O43" s="297">
        <v>0</v>
      </c>
      <c r="P43" s="297">
        <v>0</v>
      </c>
      <c r="Q43" s="297">
        <v>0</v>
      </c>
      <c r="R43" s="297">
        <v>0</v>
      </c>
      <c r="S43" s="297">
        <v>0</v>
      </c>
    </row>
    <row r="44" spans="1:19" s="290" customFormat="1" ht="15" customHeight="1">
      <c r="A44" s="157" t="s">
        <v>253</v>
      </c>
      <c r="B44" s="158" t="s">
        <v>296</v>
      </c>
      <c r="C44" s="159" t="s">
        <v>255</v>
      </c>
      <c r="D44" s="291">
        <v>0</v>
      </c>
      <c r="E44" s="292">
        <v>0</v>
      </c>
      <c r="F44" s="292">
        <v>0</v>
      </c>
      <c r="G44" s="292">
        <v>0</v>
      </c>
      <c r="H44" s="292">
        <v>0</v>
      </c>
      <c r="I44" s="292">
        <v>0</v>
      </c>
      <c r="J44" s="292">
        <v>0</v>
      </c>
      <c r="K44" s="292">
        <v>0</v>
      </c>
      <c r="L44" s="292">
        <v>0</v>
      </c>
      <c r="M44" s="292">
        <v>0</v>
      </c>
      <c r="N44" s="292">
        <v>0</v>
      </c>
      <c r="O44" s="292">
        <v>0</v>
      </c>
      <c r="P44" s="292">
        <v>0</v>
      </c>
      <c r="Q44" s="292">
        <v>0</v>
      </c>
      <c r="R44" s="292">
        <v>0</v>
      </c>
      <c r="S44" s="292">
        <v>0</v>
      </c>
    </row>
    <row r="45" spans="1:19" ht="15" customHeight="1">
      <c r="A45" s="166">
        <v>1</v>
      </c>
      <c r="B45" s="167" t="s">
        <v>256</v>
      </c>
      <c r="C45" s="168" t="s">
        <v>257</v>
      </c>
      <c r="D45" s="296">
        <v>0</v>
      </c>
      <c r="E45" s="297">
        <v>0</v>
      </c>
      <c r="F45" s="297">
        <v>0</v>
      </c>
      <c r="G45" s="297">
        <v>0</v>
      </c>
      <c r="H45" s="297">
        <v>0</v>
      </c>
      <c r="I45" s="297">
        <v>0</v>
      </c>
      <c r="J45" s="297">
        <v>0</v>
      </c>
      <c r="K45" s="297">
        <v>0</v>
      </c>
      <c r="L45" s="297">
        <v>0</v>
      </c>
      <c r="M45" s="297">
        <v>0</v>
      </c>
      <c r="N45" s="297">
        <v>0</v>
      </c>
      <c r="O45" s="297">
        <v>0</v>
      </c>
      <c r="P45" s="297">
        <v>0</v>
      </c>
      <c r="Q45" s="297">
        <v>0</v>
      </c>
      <c r="R45" s="297">
        <v>0</v>
      </c>
      <c r="S45" s="297">
        <v>0</v>
      </c>
    </row>
    <row r="46" spans="1:19" ht="15" customHeight="1">
      <c r="A46" s="166">
        <v>2</v>
      </c>
      <c r="B46" s="167" t="s">
        <v>258</v>
      </c>
      <c r="C46" s="168" t="s">
        <v>259</v>
      </c>
      <c r="D46" s="296">
        <v>0</v>
      </c>
      <c r="E46" s="297">
        <v>0</v>
      </c>
      <c r="F46" s="297">
        <v>0</v>
      </c>
      <c r="G46" s="297">
        <v>0</v>
      </c>
      <c r="H46" s="297">
        <v>0</v>
      </c>
      <c r="I46" s="297">
        <v>0</v>
      </c>
      <c r="J46" s="297">
        <v>0</v>
      </c>
      <c r="K46" s="297">
        <v>0</v>
      </c>
      <c r="L46" s="297">
        <v>0</v>
      </c>
      <c r="M46" s="297">
        <v>0</v>
      </c>
      <c r="N46" s="297">
        <v>0</v>
      </c>
      <c r="O46" s="297">
        <v>0</v>
      </c>
      <c r="P46" s="297">
        <v>0</v>
      </c>
      <c r="Q46" s="297">
        <v>0</v>
      </c>
      <c r="R46" s="297">
        <v>0</v>
      </c>
      <c r="S46" s="297">
        <v>0</v>
      </c>
    </row>
    <row r="47" spans="1:19" ht="15" customHeight="1">
      <c r="A47" s="172">
        <v>3</v>
      </c>
      <c r="B47" s="173" t="s">
        <v>260</v>
      </c>
      <c r="C47" s="174" t="s">
        <v>261</v>
      </c>
      <c r="D47" s="298">
        <v>0</v>
      </c>
      <c r="E47" s="299">
        <v>0</v>
      </c>
      <c r="F47" s="299">
        <v>0</v>
      </c>
      <c r="G47" s="299">
        <v>0</v>
      </c>
      <c r="H47" s="299">
        <v>0</v>
      </c>
      <c r="I47" s="299">
        <v>0</v>
      </c>
      <c r="J47" s="299">
        <v>0</v>
      </c>
      <c r="K47" s="299">
        <v>0</v>
      </c>
      <c r="L47" s="299">
        <v>0</v>
      </c>
      <c r="M47" s="299">
        <v>0</v>
      </c>
      <c r="N47" s="299">
        <v>0</v>
      </c>
      <c r="O47" s="299">
        <v>0</v>
      </c>
      <c r="P47" s="299">
        <v>0</v>
      </c>
      <c r="Q47" s="299">
        <v>0</v>
      </c>
      <c r="R47" s="299">
        <v>0</v>
      </c>
      <c r="S47" s="299">
        <v>0</v>
      </c>
    </row>
    <row r="48" spans="1:19" ht="12.75" customHeight="1">
      <c r="A48" s="176" t="s">
        <v>454</v>
      </c>
      <c r="B48" s="176"/>
      <c r="C48" s="176"/>
      <c r="D48" s="129"/>
      <c r="E48" s="176"/>
      <c r="F48" s="176"/>
      <c r="G48" s="252"/>
      <c r="H48" s="252"/>
      <c r="I48" s="252"/>
      <c r="J48" s="252"/>
      <c r="K48" s="179"/>
      <c r="L48" s="300"/>
      <c r="M48" s="300"/>
      <c r="N48" s="300"/>
      <c r="O48" s="178" t="s">
        <v>454</v>
      </c>
      <c r="P48" s="178"/>
      <c r="Q48" s="178"/>
      <c r="R48" s="178"/>
      <c r="S48" s="178"/>
    </row>
    <row r="49" spans="1:20" s="290" customFormat="1" ht="12.75" customHeight="1">
      <c r="A49" s="454" t="s">
        <v>468</v>
      </c>
      <c r="B49" s="454"/>
      <c r="C49" s="454"/>
      <c r="D49" s="156"/>
      <c r="E49" s="181"/>
      <c r="F49" s="181"/>
      <c r="G49" s="200"/>
      <c r="H49" s="200"/>
      <c r="I49" s="200"/>
      <c r="J49" s="200"/>
      <c r="K49" s="184"/>
      <c r="L49" s="182"/>
      <c r="M49" s="182"/>
      <c r="N49" s="182"/>
      <c r="O49" s="181" t="s">
        <v>445</v>
      </c>
      <c r="P49" s="181"/>
      <c r="Q49" s="181"/>
      <c r="R49" s="181"/>
      <c r="S49" s="181"/>
      <c r="T49" s="301"/>
    </row>
    <row r="50" spans="1:20" s="290" customFormat="1" ht="17.25" customHeight="1">
      <c r="A50" s="454" t="s">
        <v>469</v>
      </c>
      <c r="B50" s="454"/>
      <c r="C50" s="454"/>
      <c r="D50" s="156"/>
      <c r="E50" s="181"/>
      <c r="F50" s="181"/>
      <c r="G50" s="181"/>
      <c r="H50" s="181"/>
      <c r="I50" s="181"/>
      <c r="J50" s="181"/>
      <c r="K50" s="182"/>
      <c r="L50" s="182"/>
      <c r="M50" s="182"/>
      <c r="N50" s="182"/>
      <c r="O50" s="182"/>
      <c r="P50" s="182"/>
      <c r="Q50" s="182"/>
      <c r="R50" s="182"/>
      <c r="S50" s="182"/>
      <c r="T50" s="302"/>
    </row>
    <row r="51" spans="1:3" s="290" customFormat="1" ht="114" customHeight="1">
      <c r="A51" s="568"/>
      <c r="B51" s="569" t="s">
        <v>471</v>
      </c>
      <c r="C51" s="568"/>
    </row>
    <row r="52" spans="2:14" ht="12.75"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</row>
    <row r="62" ht="12.75">
      <c r="B62" s="304"/>
    </row>
  </sheetData>
  <sheetProtection/>
  <mergeCells count="22">
    <mergeCell ref="A49:C49"/>
    <mergeCell ref="E49:F49"/>
    <mergeCell ref="G49:J49"/>
    <mergeCell ref="A50:C50"/>
    <mergeCell ref="E50:F50"/>
    <mergeCell ref="G50:J50"/>
    <mergeCell ref="O49:S49"/>
    <mergeCell ref="A6:A7"/>
    <mergeCell ref="B6:B7"/>
    <mergeCell ref="C6:C7"/>
    <mergeCell ref="D6:D7"/>
    <mergeCell ref="E6:S6"/>
    <mergeCell ref="A48:C48"/>
    <mergeCell ref="E48:F48"/>
    <mergeCell ref="G48:J48"/>
    <mergeCell ref="O48:S48"/>
    <mergeCell ref="D1:O1"/>
    <mergeCell ref="D2:O2"/>
    <mergeCell ref="D3:O3"/>
    <mergeCell ref="D4:O4"/>
    <mergeCell ref="Q4:S4"/>
    <mergeCell ref="Q5:S5"/>
  </mergeCells>
  <printOptions horizontalCentered="1"/>
  <pageMargins left="0.88" right="0.32" top="0.32" bottom="0.31496062992126" header="0.31496062992126" footer="0.31496062992126"/>
  <pageSetup horizontalDpi="600" verticalDpi="600" orientation="landscape" paperSize="8" scale="90" r:id="rId1"/>
  <headerFooter alignWithMargins="0">
    <oddFooter>&amp;R53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8"/>
  </sheetPr>
  <dimension ref="A1:CR52"/>
  <sheetViews>
    <sheetView zoomScale="85" zoomScaleNormal="85" workbookViewId="0" topLeftCell="A25">
      <selection activeCell="B47" sqref="B47"/>
    </sheetView>
  </sheetViews>
  <sheetFormatPr defaultColWidth="9.140625" defaultRowHeight="15.75" customHeight="1"/>
  <cols>
    <col min="1" max="1" width="8.7109375" style="275" customWidth="1"/>
    <col min="2" max="2" width="45.28125" style="278" customWidth="1"/>
    <col min="3" max="3" width="7.140625" style="362" customWidth="1"/>
    <col min="4" max="4" width="12.140625" style="278" customWidth="1"/>
    <col min="5" max="5" width="10.421875" style="278" customWidth="1"/>
    <col min="6" max="6" width="11.00390625" style="278" customWidth="1"/>
    <col min="7" max="7" width="9.8515625" style="278" customWidth="1"/>
    <col min="8" max="8" width="17.140625" style="278" customWidth="1"/>
    <col min="9" max="9" width="10.421875" style="278" customWidth="1"/>
    <col min="10" max="10" width="21.28125" style="278" customWidth="1"/>
    <col min="11" max="11" width="9.421875" style="278" customWidth="1"/>
    <col min="12" max="12" width="17.8515625" style="278" customWidth="1"/>
    <col min="13" max="13" width="17.57421875" style="278" customWidth="1"/>
    <col min="14" max="16384" width="9.140625" style="278" customWidth="1"/>
  </cols>
  <sheetData>
    <row r="1" spans="2:13" ht="17.25" customHeight="1">
      <c r="B1" s="309"/>
      <c r="C1" s="310"/>
      <c r="D1" s="311" t="s">
        <v>33</v>
      </c>
      <c r="E1" s="311"/>
      <c r="F1" s="311"/>
      <c r="G1" s="311"/>
      <c r="H1" s="311"/>
      <c r="I1" s="311"/>
      <c r="J1" s="311"/>
      <c r="L1" s="133" t="s">
        <v>307</v>
      </c>
      <c r="M1" s="312"/>
    </row>
    <row r="2" spans="2:13" ht="17.25" customHeight="1">
      <c r="B2" s="309"/>
      <c r="C2" s="310"/>
      <c r="D2" s="313" t="s">
        <v>34</v>
      </c>
      <c r="E2" s="313"/>
      <c r="F2" s="313"/>
      <c r="G2" s="313"/>
      <c r="H2" s="313"/>
      <c r="I2" s="313"/>
      <c r="J2" s="313"/>
      <c r="L2" s="133"/>
      <c r="M2" s="312"/>
    </row>
    <row r="3" spans="2:13" ht="17.25" customHeight="1">
      <c r="B3" s="279" t="s">
        <v>223</v>
      </c>
      <c r="C3" s="310"/>
      <c r="D3" s="311" t="s">
        <v>297</v>
      </c>
      <c r="E3" s="311"/>
      <c r="F3" s="311"/>
      <c r="G3" s="311"/>
      <c r="H3" s="311"/>
      <c r="I3" s="311"/>
      <c r="J3" s="311"/>
      <c r="K3" s="311"/>
      <c r="L3" s="133" t="s">
        <v>441</v>
      </c>
      <c r="M3" s="314"/>
    </row>
    <row r="4" spans="3:13" ht="17.25" customHeight="1">
      <c r="C4" s="310"/>
      <c r="D4" s="311" t="s">
        <v>298</v>
      </c>
      <c r="E4" s="311"/>
      <c r="F4" s="311"/>
      <c r="G4" s="311"/>
      <c r="H4" s="311"/>
      <c r="I4" s="311"/>
      <c r="J4" s="311"/>
      <c r="K4" s="311"/>
      <c r="L4" s="133" t="s">
        <v>38</v>
      </c>
      <c r="M4" s="315"/>
    </row>
    <row r="5" spans="2:16" ht="17.25" customHeight="1">
      <c r="B5" s="280"/>
      <c r="C5" s="310"/>
      <c r="D5" s="176" t="s">
        <v>456</v>
      </c>
      <c r="E5" s="176"/>
      <c r="F5" s="176"/>
      <c r="G5" s="176"/>
      <c r="H5" s="176"/>
      <c r="I5" s="176"/>
      <c r="J5" s="176"/>
      <c r="K5" s="316"/>
      <c r="L5" s="316"/>
      <c r="P5" s="317"/>
    </row>
    <row r="6" spans="2:16" ht="12.75" customHeight="1">
      <c r="B6" s="280"/>
      <c r="C6" s="318"/>
      <c r="D6" s="319"/>
      <c r="E6" s="319"/>
      <c r="F6" s="319"/>
      <c r="G6" s="319"/>
      <c r="H6" s="319"/>
      <c r="I6" s="319"/>
      <c r="J6" s="319"/>
      <c r="K6" s="320" t="s">
        <v>230</v>
      </c>
      <c r="L6" s="320"/>
      <c r="M6" s="320"/>
      <c r="P6" s="317"/>
    </row>
    <row r="7" spans="1:13" s="315" customFormat="1" ht="15.75" customHeight="1">
      <c r="A7" s="142" t="s">
        <v>39</v>
      </c>
      <c r="B7" s="142" t="s">
        <v>299</v>
      </c>
      <c r="C7" s="140" t="s">
        <v>41</v>
      </c>
      <c r="D7" s="321" t="s">
        <v>300</v>
      </c>
      <c r="E7" s="321"/>
      <c r="F7" s="321"/>
      <c r="G7" s="321"/>
      <c r="H7" s="321"/>
      <c r="I7" s="321"/>
      <c r="J7" s="321"/>
      <c r="K7" s="321"/>
      <c r="L7" s="321"/>
      <c r="M7" s="321"/>
    </row>
    <row r="8" spans="1:13" s="315" customFormat="1" ht="25.5" customHeight="1">
      <c r="A8" s="142" t="s">
        <v>199</v>
      </c>
      <c r="B8" s="142"/>
      <c r="C8" s="140"/>
      <c r="D8" s="141" t="s">
        <v>234</v>
      </c>
      <c r="E8" s="141" t="s">
        <v>235</v>
      </c>
      <c r="F8" s="141" t="s">
        <v>236</v>
      </c>
      <c r="G8" s="141"/>
      <c r="H8" s="141"/>
      <c r="I8" s="141"/>
      <c r="J8" s="141" t="s">
        <v>237</v>
      </c>
      <c r="K8" s="141"/>
      <c r="L8" s="141" t="s">
        <v>238</v>
      </c>
      <c r="M8" s="141" t="s">
        <v>239</v>
      </c>
    </row>
    <row r="9" spans="1:13" s="315" customFormat="1" ht="15.75" customHeight="1">
      <c r="A9" s="142"/>
      <c r="B9" s="142" t="s">
        <v>200</v>
      </c>
      <c r="C9" s="140"/>
      <c r="D9" s="141"/>
      <c r="E9" s="144"/>
      <c r="F9" s="141" t="s">
        <v>244</v>
      </c>
      <c r="G9" s="145" t="s">
        <v>301</v>
      </c>
      <c r="H9" s="145" t="s">
        <v>246</v>
      </c>
      <c r="I9" s="141" t="s">
        <v>302</v>
      </c>
      <c r="J9" s="141" t="s">
        <v>248</v>
      </c>
      <c r="K9" s="141" t="s">
        <v>249</v>
      </c>
      <c r="L9" s="144"/>
      <c r="M9" s="141"/>
    </row>
    <row r="10" spans="1:18" s="315" customFormat="1" ht="42.75" customHeight="1">
      <c r="A10" s="142"/>
      <c r="B10" s="142"/>
      <c r="C10" s="146"/>
      <c r="D10" s="141"/>
      <c r="E10" s="144"/>
      <c r="F10" s="144"/>
      <c r="G10" s="141"/>
      <c r="H10" s="141"/>
      <c r="I10" s="144"/>
      <c r="J10" s="141"/>
      <c r="K10" s="141"/>
      <c r="L10" s="144"/>
      <c r="M10" s="141"/>
      <c r="Q10" s="322"/>
      <c r="R10" s="322"/>
    </row>
    <row r="11" spans="1:96" s="325" customFormat="1" ht="12.75">
      <c r="A11" s="147" t="s">
        <v>201</v>
      </c>
      <c r="B11" s="147" t="s">
        <v>202</v>
      </c>
      <c r="C11" s="147" t="s">
        <v>203</v>
      </c>
      <c r="D11" s="147" t="s">
        <v>303</v>
      </c>
      <c r="E11" s="147" t="s">
        <v>285</v>
      </c>
      <c r="F11" s="147" t="s">
        <v>251</v>
      </c>
      <c r="G11" s="149">
        <v>-7</v>
      </c>
      <c r="H11" s="149">
        <v>-8</v>
      </c>
      <c r="I11" s="149">
        <v>-9</v>
      </c>
      <c r="J11" s="149">
        <v>-10</v>
      </c>
      <c r="K11" s="149">
        <v>-11</v>
      </c>
      <c r="L11" s="149">
        <v>-12</v>
      </c>
      <c r="M11" s="149">
        <v>-13</v>
      </c>
      <c r="N11" s="323"/>
      <c r="O11" s="324"/>
      <c r="P11" s="324"/>
      <c r="Q11" s="322"/>
      <c r="R11" s="322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324"/>
      <c r="CO11" s="324"/>
      <c r="CP11" s="324"/>
      <c r="CQ11" s="324"/>
      <c r="CR11" s="324"/>
    </row>
    <row r="12" spans="1:18" s="328" customFormat="1" ht="12" customHeight="1">
      <c r="A12" s="264"/>
      <c r="B12" s="265" t="s">
        <v>304</v>
      </c>
      <c r="C12" s="287"/>
      <c r="D12" s="326">
        <v>4.5</v>
      </c>
      <c r="E12" s="326">
        <v>0</v>
      </c>
      <c r="F12" s="326">
        <v>4.5</v>
      </c>
      <c r="G12" s="326">
        <v>0</v>
      </c>
      <c r="H12" s="326">
        <v>0</v>
      </c>
      <c r="I12" s="326">
        <v>0</v>
      </c>
      <c r="J12" s="326">
        <v>0</v>
      </c>
      <c r="K12" s="326">
        <v>0</v>
      </c>
      <c r="L12" s="326">
        <v>0</v>
      </c>
      <c r="M12" s="326">
        <v>0</v>
      </c>
      <c r="N12" s="327"/>
      <c r="Q12" s="329"/>
      <c r="R12" s="330"/>
    </row>
    <row r="13" spans="1:18" s="332" customFormat="1" ht="12" customHeight="1">
      <c r="A13" s="157">
        <v>1</v>
      </c>
      <c r="B13" s="158" t="s">
        <v>46</v>
      </c>
      <c r="C13" s="159" t="s">
        <v>47</v>
      </c>
      <c r="D13" s="294">
        <v>0</v>
      </c>
      <c r="E13" s="294">
        <v>0</v>
      </c>
      <c r="F13" s="294">
        <v>0</v>
      </c>
      <c r="G13" s="294">
        <v>0</v>
      </c>
      <c r="H13" s="294">
        <v>0</v>
      </c>
      <c r="I13" s="294">
        <v>0</v>
      </c>
      <c r="J13" s="294">
        <v>0</v>
      </c>
      <c r="K13" s="294">
        <v>0</v>
      </c>
      <c r="L13" s="294">
        <v>0</v>
      </c>
      <c r="M13" s="294">
        <v>0</v>
      </c>
      <c r="N13" s="331"/>
      <c r="Q13" s="333"/>
      <c r="R13" s="334"/>
    </row>
    <row r="14" spans="1:14" s="332" customFormat="1" ht="12" customHeight="1">
      <c r="A14" s="161" t="s">
        <v>48</v>
      </c>
      <c r="B14" s="162" t="s">
        <v>49</v>
      </c>
      <c r="C14" s="163" t="s">
        <v>50</v>
      </c>
      <c r="D14" s="294">
        <v>0</v>
      </c>
      <c r="E14" s="294">
        <v>0</v>
      </c>
      <c r="F14" s="294">
        <v>0</v>
      </c>
      <c r="G14" s="294">
        <v>0</v>
      </c>
      <c r="H14" s="294">
        <v>0</v>
      </c>
      <c r="I14" s="294">
        <v>0</v>
      </c>
      <c r="J14" s="294">
        <v>0</v>
      </c>
      <c r="K14" s="294">
        <v>0</v>
      </c>
      <c r="L14" s="294">
        <v>0</v>
      </c>
      <c r="M14" s="294">
        <v>0</v>
      </c>
      <c r="N14" s="331"/>
    </row>
    <row r="15" spans="1:14" s="336" customFormat="1" ht="12" customHeight="1">
      <c r="A15" s="166" t="s">
        <v>51</v>
      </c>
      <c r="B15" s="167" t="s">
        <v>52</v>
      </c>
      <c r="C15" s="168" t="s">
        <v>53</v>
      </c>
      <c r="D15" s="297">
        <v>0</v>
      </c>
      <c r="E15" s="297">
        <v>0</v>
      </c>
      <c r="F15" s="297">
        <v>0</v>
      </c>
      <c r="G15" s="297">
        <v>0</v>
      </c>
      <c r="H15" s="297">
        <v>0</v>
      </c>
      <c r="I15" s="297">
        <v>0</v>
      </c>
      <c r="J15" s="297">
        <v>0</v>
      </c>
      <c r="K15" s="297">
        <v>0</v>
      </c>
      <c r="L15" s="297">
        <v>0</v>
      </c>
      <c r="M15" s="297">
        <v>0</v>
      </c>
      <c r="N15" s="335"/>
    </row>
    <row r="16" spans="1:25" s="336" customFormat="1" ht="12" customHeight="1">
      <c r="A16" s="166" t="s">
        <v>54</v>
      </c>
      <c r="B16" s="167" t="s">
        <v>55</v>
      </c>
      <c r="C16" s="168" t="s">
        <v>56</v>
      </c>
      <c r="D16" s="297">
        <v>0</v>
      </c>
      <c r="E16" s="297">
        <v>0</v>
      </c>
      <c r="F16" s="297">
        <v>0</v>
      </c>
      <c r="G16" s="297">
        <v>0</v>
      </c>
      <c r="H16" s="297">
        <v>0</v>
      </c>
      <c r="I16" s="297">
        <v>0</v>
      </c>
      <c r="J16" s="297">
        <v>0</v>
      </c>
      <c r="K16" s="297">
        <v>0</v>
      </c>
      <c r="L16" s="297">
        <v>0</v>
      </c>
      <c r="M16" s="297">
        <v>0</v>
      </c>
      <c r="N16" s="335"/>
      <c r="P16" s="337"/>
      <c r="Q16" s="337"/>
      <c r="R16" s="337"/>
      <c r="S16" s="337"/>
      <c r="T16" s="337"/>
      <c r="U16" s="337"/>
      <c r="V16" s="337"/>
      <c r="W16" s="337"/>
      <c r="X16" s="337"/>
      <c r="Y16" s="337"/>
    </row>
    <row r="17" spans="1:14" s="336" customFormat="1" ht="12" customHeight="1">
      <c r="A17" s="166" t="s">
        <v>65</v>
      </c>
      <c r="B17" s="167" t="s">
        <v>66</v>
      </c>
      <c r="C17" s="168" t="s">
        <v>67</v>
      </c>
      <c r="D17" s="297">
        <v>0</v>
      </c>
      <c r="E17" s="297">
        <v>0</v>
      </c>
      <c r="F17" s="297">
        <v>0</v>
      </c>
      <c r="G17" s="297">
        <v>0</v>
      </c>
      <c r="H17" s="297">
        <v>0</v>
      </c>
      <c r="I17" s="297">
        <v>0</v>
      </c>
      <c r="J17" s="297">
        <v>0</v>
      </c>
      <c r="K17" s="297">
        <v>0</v>
      </c>
      <c r="L17" s="297">
        <v>0</v>
      </c>
      <c r="M17" s="297">
        <v>0</v>
      </c>
      <c r="N17" s="335"/>
    </row>
    <row r="18" spans="1:14" s="336" customFormat="1" ht="12" customHeight="1">
      <c r="A18" s="166" t="s">
        <v>68</v>
      </c>
      <c r="B18" s="167" t="s">
        <v>69</v>
      </c>
      <c r="C18" s="168" t="s">
        <v>8</v>
      </c>
      <c r="D18" s="297">
        <v>0</v>
      </c>
      <c r="E18" s="297">
        <v>0</v>
      </c>
      <c r="F18" s="297">
        <v>0</v>
      </c>
      <c r="G18" s="297">
        <v>0</v>
      </c>
      <c r="H18" s="297">
        <v>0</v>
      </c>
      <c r="I18" s="297">
        <v>0</v>
      </c>
      <c r="J18" s="297">
        <v>0</v>
      </c>
      <c r="K18" s="297">
        <v>0</v>
      </c>
      <c r="L18" s="297">
        <v>0</v>
      </c>
      <c r="M18" s="297">
        <v>0</v>
      </c>
      <c r="N18" s="335"/>
    </row>
    <row r="19" spans="1:14" s="332" customFormat="1" ht="12" customHeight="1">
      <c r="A19" s="161" t="s">
        <v>70</v>
      </c>
      <c r="B19" s="162" t="s">
        <v>71</v>
      </c>
      <c r="C19" s="163" t="s">
        <v>72</v>
      </c>
      <c r="D19" s="294">
        <v>0</v>
      </c>
      <c r="E19" s="294">
        <v>0</v>
      </c>
      <c r="F19" s="294">
        <v>0</v>
      </c>
      <c r="G19" s="294">
        <v>0</v>
      </c>
      <c r="H19" s="294">
        <v>0</v>
      </c>
      <c r="I19" s="294">
        <v>0</v>
      </c>
      <c r="J19" s="294">
        <v>0</v>
      </c>
      <c r="K19" s="294">
        <v>0</v>
      </c>
      <c r="L19" s="294">
        <v>0</v>
      </c>
      <c r="M19" s="294">
        <v>0</v>
      </c>
      <c r="N19" s="331"/>
    </row>
    <row r="20" spans="1:14" s="336" customFormat="1" ht="12" customHeight="1">
      <c r="A20" s="166" t="s">
        <v>73</v>
      </c>
      <c r="B20" s="167" t="s">
        <v>74</v>
      </c>
      <c r="C20" s="168" t="s">
        <v>75</v>
      </c>
      <c r="D20" s="297">
        <v>0</v>
      </c>
      <c r="E20" s="297">
        <v>0</v>
      </c>
      <c r="F20" s="297">
        <v>0</v>
      </c>
      <c r="G20" s="297">
        <v>0</v>
      </c>
      <c r="H20" s="297">
        <v>0</v>
      </c>
      <c r="I20" s="297">
        <v>0</v>
      </c>
      <c r="J20" s="297">
        <v>0</v>
      </c>
      <c r="K20" s="297">
        <v>0</v>
      </c>
      <c r="L20" s="297">
        <v>0</v>
      </c>
      <c r="M20" s="297">
        <v>0</v>
      </c>
      <c r="N20" s="335"/>
    </row>
    <row r="21" spans="1:14" s="336" customFormat="1" ht="12" customHeight="1">
      <c r="A21" s="166" t="s">
        <v>76</v>
      </c>
      <c r="B21" s="167" t="s">
        <v>77</v>
      </c>
      <c r="C21" s="168" t="s">
        <v>78</v>
      </c>
      <c r="D21" s="297">
        <v>0</v>
      </c>
      <c r="E21" s="297">
        <v>0</v>
      </c>
      <c r="F21" s="297">
        <v>0</v>
      </c>
      <c r="G21" s="297">
        <v>0</v>
      </c>
      <c r="H21" s="297">
        <v>0</v>
      </c>
      <c r="I21" s="297">
        <v>0</v>
      </c>
      <c r="J21" s="297">
        <v>0</v>
      </c>
      <c r="K21" s="297">
        <v>0</v>
      </c>
      <c r="L21" s="297">
        <v>0</v>
      </c>
      <c r="M21" s="297">
        <v>0</v>
      </c>
      <c r="N21" s="335"/>
    </row>
    <row r="22" spans="1:14" s="336" customFormat="1" ht="12" customHeight="1">
      <c r="A22" s="166" t="s">
        <v>79</v>
      </c>
      <c r="B22" s="167" t="s">
        <v>80</v>
      </c>
      <c r="C22" s="168" t="s">
        <v>81</v>
      </c>
      <c r="D22" s="297">
        <v>0</v>
      </c>
      <c r="E22" s="297">
        <v>0</v>
      </c>
      <c r="F22" s="297">
        <v>0</v>
      </c>
      <c r="G22" s="297">
        <v>0</v>
      </c>
      <c r="H22" s="297">
        <v>0</v>
      </c>
      <c r="I22" s="297">
        <v>0</v>
      </c>
      <c r="J22" s="297">
        <v>0</v>
      </c>
      <c r="K22" s="297">
        <v>0</v>
      </c>
      <c r="L22" s="297">
        <v>0</v>
      </c>
      <c r="M22" s="297">
        <v>0</v>
      </c>
      <c r="N22" s="335"/>
    </row>
    <row r="23" spans="1:14" s="332" customFormat="1" ht="12" customHeight="1">
      <c r="A23" s="161" t="s">
        <v>82</v>
      </c>
      <c r="B23" s="162" t="s">
        <v>83</v>
      </c>
      <c r="C23" s="163" t="s">
        <v>23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331"/>
    </row>
    <row r="24" spans="1:14" s="332" customFormat="1" ht="12" customHeight="1">
      <c r="A24" s="161" t="s">
        <v>84</v>
      </c>
      <c r="B24" s="162" t="s">
        <v>85</v>
      </c>
      <c r="C24" s="163" t="s">
        <v>86</v>
      </c>
      <c r="D24" s="294">
        <v>0</v>
      </c>
      <c r="E24" s="294">
        <v>0</v>
      </c>
      <c r="F24" s="294">
        <v>0</v>
      </c>
      <c r="G24" s="294">
        <v>0</v>
      </c>
      <c r="H24" s="294">
        <v>0</v>
      </c>
      <c r="I24" s="294">
        <v>0</v>
      </c>
      <c r="J24" s="294">
        <v>0</v>
      </c>
      <c r="K24" s="294">
        <v>0</v>
      </c>
      <c r="L24" s="294">
        <v>0</v>
      </c>
      <c r="M24" s="294">
        <v>0</v>
      </c>
      <c r="N24" s="331"/>
    </row>
    <row r="25" spans="1:14" s="332" customFormat="1" ht="12" customHeight="1">
      <c r="A25" s="161" t="s">
        <v>87</v>
      </c>
      <c r="B25" s="162" t="s">
        <v>88</v>
      </c>
      <c r="C25" s="163" t="s">
        <v>5</v>
      </c>
      <c r="D25" s="294">
        <v>0</v>
      </c>
      <c r="E25" s="294">
        <v>0</v>
      </c>
      <c r="F25" s="294">
        <v>0</v>
      </c>
      <c r="G25" s="294">
        <v>0</v>
      </c>
      <c r="H25" s="294">
        <v>0</v>
      </c>
      <c r="I25" s="294">
        <v>0</v>
      </c>
      <c r="J25" s="294">
        <v>0</v>
      </c>
      <c r="K25" s="294">
        <v>0</v>
      </c>
      <c r="L25" s="294">
        <v>0</v>
      </c>
      <c r="M25" s="294">
        <v>0</v>
      </c>
      <c r="N25" s="331"/>
    </row>
    <row r="26" spans="1:14" s="339" customFormat="1" ht="12" customHeight="1">
      <c r="A26" s="157">
        <v>2</v>
      </c>
      <c r="B26" s="158" t="s">
        <v>89</v>
      </c>
      <c r="C26" s="159" t="s">
        <v>90</v>
      </c>
      <c r="D26" s="292">
        <v>4.5</v>
      </c>
      <c r="E26" s="292">
        <v>0</v>
      </c>
      <c r="F26" s="292">
        <v>4.5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338"/>
    </row>
    <row r="27" spans="1:25" s="339" customFormat="1" ht="12" customHeight="1">
      <c r="A27" s="157" t="s">
        <v>91</v>
      </c>
      <c r="B27" s="158" t="s">
        <v>32</v>
      </c>
      <c r="C27" s="159" t="s">
        <v>92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338"/>
      <c r="P27" s="337"/>
      <c r="Q27" s="337"/>
      <c r="R27" s="337"/>
      <c r="S27" s="337"/>
      <c r="T27" s="337"/>
      <c r="U27" s="337"/>
      <c r="V27" s="337"/>
      <c r="W27" s="337"/>
      <c r="X27" s="337"/>
      <c r="Y27" s="337"/>
    </row>
    <row r="28" spans="1:25" s="336" customFormat="1" ht="12" customHeight="1">
      <c r="A28" s="166" t="s">
        <v>93</v>
      </c>
      <c r="B28" s="167" t="s">
        <v>94</v>
      </c>
      <c r="C28" s="168" t="s">
        <v>24</v>
      </c>
      <c r="D28" s="297">
        <v>0</v>
      </c>
      <c r="E28" s="297">
        <v>0</v>
      </c>
      <c r="F28" s="297">
        <v>0</v>
      </c>
      <c r="G28" s="297">
        <v>0</v>
      </c>
      <c r="H28" s="297">
        <v>0</v>
      </c>
      <c r="I28" s="297">
        <v>0</v>
      </c>
      <c r="J28" s="297">
        <v>0</v>
      </c>
      <c r="K28" s="297">
        <v>0</v>
      </c>
      <c r="L28" s="297">
        <v>0</v>
      </c>
      <c r="M28" s="297">
        <v>0</v>
      </c>
      <c r="N28" s="335"/>
      <c r="P28" s="340"/>
      <c r="Q28" s="340"/>
      <c r="R28" s="340"/>
      <c r="S28" s="340"/>
      <c r="T28" s="340"/>
      <c r="U28" s="340"/>
      <c r="V28" s="340"/>
      <c r="W28" s="340"/>
      <c r="X28" s="340"/>
      <c r="Y28" s="340"/>
    </row>
    <row r="29" spans="1:25" s="342" customFormat="1" ht="12" customHeight="1">
      <c r="A29" s="166" t="s">
        <v>95</v>
      </c>
      <c r="B29" s="167" t="s">
        <v>96</v>
      </c>
      <c r="C29" s="168" t="s">
        <v>97</v>
      </c>
      <c r="D29" s="297">
        <v>0</v>
      </c>
      <c r="E29" s="297">
        <v>0</v>
      </c>
      <c r="F29" s="297">
        <v>0</v>
      </c>
      <c r="G29" s="297">
        <v>0</v>
      </c>
      <c r="H29" s="297">
        <v>0</v>
      </c>
      <c r="I29" s="297">
        <v>0</v>
      </c>
      <c r="J29" s="297">
        <v>0</v>
      </c>
      <c r="K29" s="297">
        <v>0</v>
      </c>
      <c r="L29" s="297">
        <v>0</v>
      </c>
      <c r="M29" s="297">
        <v>0</v>
      </c>
      <c r="N29" s="341"/>
      <c r="P29" s="343"/>
      <c r="Q29" s="343"/>
      <c r="R29" s="343"/>
      <c r="S29" s="343"/>
      <c r="T29" s="343"/>
      <c r="U29" s="343"/>
      <c r="V29" s="343"/>
      <c r="W29" s="343"/>
      <c r="X29" s="343"/>
      <c r="Y29" s="343"/>
    </row>
    <row r="30" spans="1:25" s="339" customFormat="1" ht="12" customHeight="1">
      <c r="A30" s="157" t="s">
        <v>98</v>
      </c>
      <c r="B30" s="158" t="s">
        <v>99</v>
      </c>
      <c r="C30" s="159" t="s">
        <v>100</v>
      </c>
      <c r="D30" s="292">
        <v>4.5</v>
      </c>
      <c r="E30" s="292">
        <v>0</v>
      </c>
      <c r="F30" s="292">
        <v>4.5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v>0</v>
      </c>
      <c r="N30" s="338"/>
      <c r="P30" s="337"/>
      <c r="Q30" s="337"/>
      <c r="R30" s="337"/>
      <c r="S30" s="337"/>
      <c r="T30" s="337"/>
      <c r="U30" s="337"/>
      <c r="V30" s="337"/>
      <c r="W30" s="337"/>
      <c r="X30" s="337"/>
      <c r="Y30" s="337"/>
    </row>
    <row r="31" spans="1:25" s="336" customFormat="1" ht="12" customHeight="1">
      <c r="A31" s="166" t="s">
        <v>101</v>
      </c>
      <c r="B31" s="167" t="s">
        <v>102</v>
      </c>
      <c r="C31" s="168" t="s">
        <v>30</v>
      </c>
      <c r="D31" s="297">
        <v>0</v>
      </c>
      <c r="E31" s="297">
        <v>0</v>
      </c>
      <c r="F31" s="297">
        <v>0</v>
      </c>
      <c r="G31" s="297">
        <v>0</v>
      </c>
      <c r="H31" s="297">
        <v>0</v>
      </c>
      <c r="I31" s="297">
        <v>0</v>
      </c>
      <c r="J31" s="297">
        <v>0</v>
      </c>
      <c r="K31" s="297">
        <v>0</v>
      </c>
      <c r="L31" s="297">
        <v>0</v>
      </c>
      <c r="M31" s="297">
        <v>0</v>
      </c>
      <c r="N31" s="335"/>
      <c r="P31" s="344"/>
      <c r="Q31" s="344"/>
      <c r="R31" s="344"/>
      <c r="S31" s="344"/>
      <c r="T31" s="344"/>
      <c r="U31" s="344"/>
      <c r="V31" s="344"/>
      <c r="W31" s="344"/>
      <c r="X31" s="344"/>
      <c r="Y31" s="344"/>
    </row>
    <row r="32" spans="1:14" s="336" customFormat="1" ht="12" customHeight="1">
      <c r="A32" s="166" t="s">
        <v>103</v>
      </c>
      <c r="B32" s="167" t="s">
        <v>104</v>
      </c>
      <c r="C32" s="168" t="s">
        <v>105</v>
      </c>
      <c r="D32" s="297">
        <v>0</v>
      </c>
      <c r="E32" s="297">
        <v>0</v>
      </c>
      <c r="F32" s="297">
        <v>0</v>
      </c>
      <c r="G32" s="297">
        <v>0</v>
      </c>
      <c r="H32" s="297">
        <v>0</v>
      </c>
      <c r="I32" s="297">
        <v>0</v>
      </c>
      <c r="J32" s="297">
        <v>0</v>
      </c>
      <c r="K32" s="297">
        <v>0</v>
      </c>
      <c r="L32" s="297">
        <v>0</v>
      </c>
      <c r="M32" s="297">
        <v>0</v>
      </c>
      <c r="N32" s="335"/>
    </row>
    <row r="33" spans="1:14" s="336" customFormat="1" ht="12" customHeight="1">
      <c r="A33" s="166" t="s">
        <v>106</v>
      </c>
      <c r="B33" s="167" t="s">
        <v>107</v>
      </c>
      <c r="C33" s="168" t="s">
        <v>108</v>
      </c>
      <c r="D33" s="297">
        <v>0</v>
      </c>
      <c r="E33" s="297">
        <v>0</v>
      </c>
      <c r="F33" s="297">
        <v>0</v>
      </c>
      <c r="G33" s="297">
        <v>0</v>
      </c>
      <c r="H33" s="297">
        <v>0</v>
      </c>
      <c r="I33" s="297">
        <v>0</v>
      </c>
      <c r="J33" s="297">
        <v>0</v>
      </c>
      <c r="K33" s="297">
        <v>0</v>
      </c>
      <c r="L33" s="297">
        <v>0</v>
      </c>
      <c r="M33" s="297">
        <v>0</v>
      </c>
      <c r="N33" s="335"/>
    </row>
    <row r="34" spans="1:14" s="336" customFormat="1" ht="12" customHeight="1">
      <c r="A34" s="166" t="s">
        <v>109</v>
      </c>
      <c r="B34" s="167" t="s">
        <v>110</v>
      </c>
      <c r="C34" s="168" t="s">
        <v>111</v>
      </c>
      <c r="D34" s="297">
        <v>0</v>
      </c>
      <c r="E34" s="297">
        <v>0</v>
      </c>
      <c r="F34" s="297">
        <v>0</v>
      </c>
      <c r="G34" s="297">
        <v>0</v>
      </c>
      <c r="H34" s="297">
        <v>0</v>
      </c>
      <c r="I34" s="297">
        <v>0</v>
      </c>
      <c r="J34" s="297">
        <v>0</v>
      </c>
      <c r="K34" s="297">
        <v>0</v>
      </c>
      <c r="L34" s="297">
        <v>0</v>
      </c>
      <c r="M34" s="297">
        <v>0</v>
      </c>
      <c r="N34" s="335"/>
    </row>
    <row r="35" spans="1:14" s="336" customFormat="1" ht="12" customHeight="1">
      <c r="A35" s="166" t="s">
        <v>135</v>
      </c>
      <c r="B35" s="167" t="s">
        <v>136</v>
      </c>
      <c r="C35" s="168" t="s">
        <v>137</v>
      </c>
      <c r="D35" s="297">
        <v>4.5</v>
      </c>
      <c r="E35" s="297">
        <v>0</v>
      </c>
      <c r="F35" s="297">
        <v>4.5</v>
      </c>
      <c r="G35" s="297">
        <v>0</v>
      </c>
      <c r="H35" s="297">
        <v>0</v>
      </c>
      <c r="I35" s="297">
        <v>0</v>
      </c>
      <c r="J35" s="297">
        <v>0</v>
      </c>
      <c r="K35" s="297">
        <v>0</v>
      </c>
      <c r="L35" s="297">
        <v>0</v>
      </c>
      <c r="M35" s="297">
        <v>0</v>
      </c>
      <c r="N35" s="335"/>
    </row>
    <row r="36" spans="1:14" s="336" customFormat="1" ht="12" customHeight="1">
      <c r="A36" s="166" t="s">
        <v>143</v>
      </c>
      <c r="B36" s="167" t="s">
        <v>144</v>
      </c>
      <c r="C36" s="168" t="s">
        <v>145</v>
      </c>
      <c r="D36" s="297">
        <v>0</v>
      </c>
      <c r="E36" s="297">
        <v>0</v>
      </c>
      <c r="F36" s="297">
        <v>0</v>
      </c>
      <c r="G36" s="297">
        <v>0</v>
      </c>
      <c r="H36" s="297">
        <v>0</v>
      </c>
      <c r="I36" s="297">
        <v>0</v>
      </c>
      <c r="J36" s="297">
        <v>0</v>
      </c>
      <c r="K36" s="297">
        <v>0</v>
      </c>
      <c r="L36" s="297">
        <v>0</v>
      </c>
      <c r="M36" s="297">
        <v>0</v>
      </c>
      <c r="N36" s="335"/>
    </row>
    <row r="37" spans="1:14" s="336" customFormat="1" ht="12" customHeight="1">
      <c r="A37" s="166" t="s">
        <v>173</v>
      </c>
      <c r="B37" s="167" t="s">
        <v>174</v>
      </c>
      <c r="C37" s="168" t="s">
        <v>29</v>
      </c>
      <c r="D37" s="297">
        <v>0</v>
      </c>
      <c r="E37" s="297">
        <v>0</v>
      </c>
      <c r="F37" s="297">
        <v>0</v>
      </c>
      <c r="G37" s="297">
        <v>0</v>
      </c>
      <c r="H37" s="297">
        <v>0</v>
      </c>
      <c r="I37" s="297">
        <v>0</v>
      </c>
      <c r="J37" s="297">
        <v>0</v>
      </c>
      <c r="K37" s="297">
        <v>0</v>
      </c>
      <c r="L37" s="297">
        <v>0</v>
      </c>
      <c r="M37" s="297">
        <v>0</v>
      </c>
      <c r="N37" s="335"/>
    </row>
    <row r="38" spans="1:14" s="336" customFormat="1" ht="12" customHeight="1">
      <c r="A38" s="166" t="s">
        <v>175</v>
      </c>
      <c r="B38" s="167" t="s">
        <v>176</v>
      </c>
      <c r="C38" s="168" t="s">
        <v>28</v>
      </c>
      <c r="D38" s="297">
        <v>0</v>
      </c>
      <c r="E38" s="297">
        <v>0</v>
      </c>
      <c r="F38" s="297">
        <v>0</v>
      </c>
      <c r="G38" s="297">
        <v>0</v>
      </c>
      <c r="H38" s="297">
        <v>0</v>
      </c>
      <c r="I38" s="297">
        <v>0</v>
      </c>
      <c r="J38" s="297">
        <v>0</v>
      </c>
      <c r="K38" s="297">
        <v>0</v>
      </c>
      <c r="L38" s="297">
        <v>0</v>
      </c>
      <c r="M38" s="297">
        <v>0</v>
      </c>
      <c r="N38" s="335"/>
    </row>
    <row r="39" spans="1:14" s="336" customFormat="1" ht="12" customHeight="1">
      <c r="A39" s="166" t="s">
        <v>177</v>
      </c>
      <c r="B39" s="167" t="s">
        <v>178</v>
      </c>
      <c r="C39" s="168" t="s">
        <v>22</v>
      </c>
      <c r="D39" s="297">
        <v>0</v>
      </c>
      <c r="E39" s="297">
        <v>0</v>
      </c>
      <c r="F39" s="297">
        <v>0</v>
      </c>
      <c r="G39" s="297">
        <v>0</v>
      </c>
      <c r="H39" s="297">
        <v>0</v>
      </c>
      <c r="I39" s="297">
        <v>0</v>
      </c>
      <c r="J39" s="297">
        <v>0</v>
      </c>
      <c r="K39" s="297">
        <v>0</v>
      </c>
      <c r="L39" s="297">
        <v>0</v>
      </c>
      <c r="M39" s="297">
        <v>0</v>
      </c>
      <c r="N39" s="335"/>
    </row>
    <row r="40" spans="1:14" s="336" customFormat="1" ht="12" customHeight="1">
      <c r="A40" s="166" t="s">
        <v>179</v>
      </c>
      <c r="B40" s="167" t="s">
        <v>180</v>
      </c>
      <c r="C40" s="168" t="s">
        <v>27</v>
      </c>
      <c r="D40" s="297">
        <v>0</v>
      </c>
      <c r="E40" s="297">
        <v>0</v>
      </c>
      <c r="F40" s="297">
        <v>0</v>
      </c>
      <c r="G40" s="297">
        <v>0</v>
      </c>
      <c r="H40" s="297">
        <v>0</v>
      </c>
      <c r="I40" s="297">
        <v>0</v>
      </c>
      <c r="J40" s="297">
        <v>0</v>
      </c>
      <c r="K40" s="297">
        <v>0</v>
      </c>
      <c r="L40" s="297">
        <v>0</v>
      </c>
      <c r="M40" s="297">
        <v>0</v>
      </c>
      <c r="N40" s="335"/>
    </row>
    <row r="41" spans="1:14" s="336" customFormat="1" ht="12" customHeight="1">
      <c r="A41" s="166" t="s">
        <v>181</v>
      </c>
      <c r="B41" s="167" t="s">
        <v>182</v>
      </c>
      <c r="C41" s="168" t="s">
        <v>183</v>
      </c>
      <c r="D41" s="297">
        <v>0</v>
      </c>
      <c r="E41" s="297">
        <v>0</v>
      </c>
      <c r="F41" s="297">
        <v>0</v>
      </c>
      <c r="G41" s="297">
        <v>0</v>
      </c>
      <c r="H41" s="297">
        <v>0</v>
      </c>
      <c r="I41" s="297">
        <v>0</v>
      </c>
      <c r="J41" s="297">
        <v>0</v>
      </c>
      <c r="K41" s="297">
        <v>0</v>
      </c>
      <c r="L41" s="297">
        <v>0</v>
      </c>
      <c r="M41" s="297">
        <v>0</v>
      </c>
      <c r="N41" s="335"/>
    </row>
    <row r="42" spans="1:14" s="336" customFormat="1" ht="12" customHeight="1">
      <c r="A42" s="172" t="s">
        <v>184</v>
      </c>
      <c r="B42" s="173" t="s">
        <v>185</v>
      </c>
      <c r="C42" s="174" t="s">
        <v>186</v>
      </c>
      <c r="D42" s="299">
        <v>0</v>
      </c>
      <c r="E42" s="299">
        <v>0</v>
      </c>
      <c r="F42" s="299">
        <v>0</v>
      </c>
      <c r="G42" s="299">
        <v>0</v>
      </c>
      <c r="H42" s="299">
        <v>0</v>
      </c>
      <c r="I42" s="299">
        <v>0</v>
      </c>
      <c r="J42" s="299">
        <v>0</v>
      </c>
      <c r="K42" s="299">
        <v>0</v>
      </c>
      <c r="L42" s="299">
        <v>0</v>
      </c>
      <c r="M42" s="299">
        <v>0</v>
      </c>
      <c r="N42" s="335"/>
    </row>
    <row r="43" spans="1:16" s="350" customFormat="1" ht="15.75" customHeight="1" hidden="1">
      <c r="A43" s="345"/>
      <c r="B43" s="346" t="s">
        <v>305</v>
      </c>
      <c r="C43" s="347"/>
      <c r="D43" s="348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9"/>
      <c r="P43" s="349"/>
    </row>
    <row r="44" spans="1:18" ht="13.5" customHeight="1">
      <c r="A44" s="176" t="s">
        <v>454</v>
      </c>
      <c r="B44" s="176"/>
      <c r="C44" s="176"/>
      <c r="D44" s="306"/>
      <c r="E44" s="252"/>
      <c r="F44" s="252"/>
      <c r="G44" s="252"/>
      <c r="H44" s="252"/>
      <c r="I44" s="307" t="s">
        <v>455</v>
      </c>
      <c r="J44" s="307"/>
      <c r="K44" s="307"/>
      <c r="L44" s="307"/>
      <c r="M44" s="307"/>
      <c r="N44" s="351"/>
      <c r="O44" s="352"/>
      <c r="P44" s="352"/>
      <c r="Q44" s="352"/>
      <c r="R44" s="352"/>
    </row>
    <row r="45" spans="1:19" s="290" customFormat="1" ht="12.75" customHeight="1">
      <c r="A45" s="454" t="s">
        <v>468</v>
      </c>
      <c r="B45" s="454"/>
      <c r="C45" s="454"/>
      <c r="D45" s="308"/>
      <c r="E45" s="200"/>
      <c r="F45" s="200"/>
      <c r="G45" s="200"/>
      <c r="H45" s="200"/>
      <c r="I45" s="181" t="s">
        <v>445</v>
      </c>
      <c r="J45" s="181"/>
      <c r="K45" s="181"/>
      <c r="L45" s="181"/>
      <c r="M45" s="181"/>
      <c r="N45" s="353"/>
      <c r="O45" s="354"/>
      <c r="P45" s="354"/>
      <c r="Q45" s="301"/>
      <c r="R45" s="301"/>
      <c r="S45" s="301"/>
    </row>
    <row r="46" spans="1:19" s="290" customFormat="1" ht="21.75" customHeight="1">
      <c r="A46" s="454" t="s">
        <v>469</v>
      </c>
      <c r="B46" s="454"/>
      <c r="C46" s="454"/>
      <c r="D46" s="308"/>
      <c r="E46" s="355"/>
      <c r="F46" s="355"/>
      <c r="G46" s="356"/>
      <c r="H46" s="356"/>
      <c r="I46" s="355"/>
      <c r="J46" s="355"/>
      <c r="K46" s="355"/>
      <c r="L46" s="355"/>
      <c r="M46" s="355"/>
      <c r="N46" s="353"/>
      <c r="O46" s="357"/>
      <c r="P46" s="357"/>
      <c r="Q46" s="302"/>
      <c r="R46" s="302"/>
      <c r="S46" s="302"/>
    </row>
    <row r="47" spans="1:16" ht="123.75" customHeight="1">
      <c r="A47" s="564"/>
      <c r="B47" s="569" t="s">
        <v>470</v>
      </c>
      <c r="C47" s="565"/>
      <c r="D47" s="306"/>
      <c r="E47" s="358"/>
      <c r="F47" s="358"/>
      <c r="G47" s="358"/>
      <c r="H47" s="358"/>
      <c r="I47" s="358"/>
      <c r="J47" s="358"/>
      <c r="K47" s="358"/>
      <c r="L47" s="358"/>
      <c r="M47" s="358"/>
      <c r="N47" s="359"/>
      <c r="O47" s="359"/>
      <c r="P47" s="359"/>
    </row>
    <row r="48" spans="3:16" ht="15.75" customHeight="1">
      <c r="C48" s="359"/>
      <c r="D48" s="360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</row>
    <row r="49" spans="3:7" ht="15.75" customHeight="1">
      <c r="C49" s="359"/>
      <c r="D49" s="361"/>
      <c r="E49" s="359"/>
      <c r="F49" s="359"/>
      <c r="G49" s="359"/>
    </row>
    <row r="50" spans="3:5" ht="15.75" customHeight="1">
      <c r="C50" s="278"/>
      <c r="D50" s="360"/>
      <c r="E50" s="359"/>
    </row>
    <row r="51" spans="4:5" ht="15.75" customHeight="1">
      <c r="D51" s="360"/>
      <c r="E51" s="359"/>
    </row>
    <row r="52" spans="4:5" ht="15.75" customHeight="1">
      <c r="D52" s="360"/>
      <c r="E52" s="359"/>
    </row>
  </sheetData>
  <sheetProtection/>
  <mergeCells count="37">
    <mergeCell ref="A46:C46"/>
    <mergeCell ref="E46:F46"/>
    <mergeCell ref="A44:C44"/>
    <mergeCell ref="A45:C45"/>
    <mergeCell ref="I45:M45"/>
    <mergeCell ref="G9:G10"/>
    <mergeCell ref="H9:H10"/>
    <mergeCell ref="I46:M46"/>
    <mergeCell ref="A7:A10"/>
    <mergeCell ref="B7:B10"/>
    <mergeCell ref="P29:Y29"/>
    <mergeCell ref="P30:Y30"/>
    <mergeCell ref="P31:Y31"/>
    <mergeCell ref="E44:H44"/>
    <mergeCell ref="E45:H45"/>
    <mergeCell ref="P16:Y16"/>
    <mergeCell ref="P27:Y27"/>
    <mergeCell ref="P28:Y28"/>
    <mergeCell ref="I44:M44"/>
    <mergeCell ref="C7:C10"/>
    <mergeCell ref="D7:M7"/>
    <mergeCell ref="D8:D10"/>
    <mergeCell ref="E8:E10"/>
    <mergeCell ref="F8:I8"/>
    <mergeCell ref="J8:K8"/>
    <mergeCell ref="L8:L10"/>
    <mergeCell ref="M8:M10"/>
    <mergeCell ref="I9:I10"/>
    <mergeCell ref="J9:J10"/>
    <mergeCell ref="K9:K10"/>
    <mergeCell ref="F9:F10"/>
    <mergeCell ref="D1:J1"/>
    <mergeCell ref="D2:J2"/>
    <mergeCell ref="D3:K3"/>
    <mergeCell ref="D4:K4"/>
    <mergeCell ref="D5:J5"/>
    <mergeCell ref="K6:M6"/>
  </mergeCells>
  <printOptions horizontalCentered="1"/>
  <pageMargins left="0.72" right="0.29" top="0.38" bottom="0.17" header="0.22" footer="0.236220472440945"/>
  <pageSetup firstPageNumber="5" useFirstPageNumber="1" horizontalDpi="300" verticalDpi="300" orientation="landscape" paperSize="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CM43"/>
  <sheetViews>
    <sheetView zoomScale="70" zoomScaleNormal="70" zoomScalePageLayoutView="0" workbookViewId="0" topLeftCell="A25">
      <selection activeCell="C49" sqref="C49"/>
    </sheetView>
  </sheetViews>
  <sheetFormatPr defaultColWidth="9.140625" defaultRowHeight="12.75"/>
  <cols>
    <col min="1" max="1" width="7.8515625" style="125" customWidth="1"/>
    <col min="2" max="2" width="26.7109375" style="129" customWidth="1"/>
    <col min="3" max="3" width="5.8515625" style="129" customWidth="1"/>
    <col min="4" max="4" width="9.8515625" style="129" customWidth="1"/>
    <col min="5" max="5" width="8.421875" style="129" customWidth="1"/>
    <col min="6" max="6" width="7.8515625" style="129" customWidth="1"/>
    <col min="7" max="7" width="9.57421875" style="129" customWidth="1"/>
    <col min="8" max="8" width="7.8515625" style="129" customWidth="1"/>
    <col min="9" max="9" width="8.421875" style="129" customWidth="1"/>
    <col min="10" max="13" width="7.00390625" style="129" customWidth="1"/>
    <col min="14" max="14" width="8.57421875" style="129" customWidth="1"/>
    <col min="15" max="16" width="7.00390625" style="129" customWidth="1"/>
    <col min="17" max="17" width="8.140625" style="129" customWidth="1"/>
    <col min="18" max="20" width="7.00390625" style="129" customWidth="1"/>
    <col min="21" max="21" width="8.421875" style="129" customWidth="1"/>
    <col min="22" max="31" width="7.00390625" style="129" customWidth="1"/>
    <col min="32" max="32" width="13.28125" style="129" customWidth="1"/>
    <col min="33" max="36" width="4.57421875" style="129" customWidth="1"/>
    <col min="37" max="16384" width="9.140625" style="129" customWidth="1"/>
  </cols>
  <sheetData>
    <row r="1" spans="2:31" ht="15.75">
      <c r="B1" s="134"/>
      <c r="C1" s="127" t="s">
        <v>33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367"/>
      <c r="AB1" s="368" t="s">
        <v>309</v>
      </c>
      <c r="AC1" s="368"/>
      <c r="AD1" s="368"/>
      <c r="AE1" s="368"/>
    </row>
    <row r="2" spans="2:31" ht="15.75">
      <c r="B2" s="134"/>
      <c r="C2" s="369" t="s">
        <v>227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137"/>
      <c r="AB2" s="368"/>
      <c r="AC2" s="368"/>
      <c r="AD2" s="368"/>
      <c r="AE2" s="368"/>
    </row>
    <row r="3" spans="2:31" s="133" customFormat="1" ht="15.75">
      <c r="B3" s="370" t="s">
        <v>310</v>
      </c>
      <c r="C3" s="371"/>
      <c r="D3" s="372" t="s">
        <v>311</v>
      </c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3" t="s">
        <v>442</v>
      </c>
      <c r="AC3" s="373"/>
      <c r="AD3" s="373"/>
      <c r="AE3" s="373"/>
    </row>
    <row r="4" spans="3:31" ht="16.5" customHeight="1">
      <c r="C4" s="137"/>
      <c r="D4" s="135" t="s">
        <v>457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373" t="s">
        <v>312</v>
      </c>
      <c r="AC4" s="373"/>
      <c r="AD4" s="373"/>
      <c r="AE4" s="373"/>
    </row>
    <row r="5" spans="1:31" ht="13.5" customHeight="1">
      <c r="A5" s="374"/>
      <c r="B5" s="358"/>
      <c r="C5" s="358"/>
      <c r="D5" s="31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256"/>
      <c r="R5" s="358"/>
      <c r="S5" s="358"/>
      <c r="U5" s="256"/>
      <c r="V5" s="256"/>
      <c r="AA5" s="139" t="s">
        <v>230</v>
      </c>
      <c r="AB5" s="139"/>
      <c r="AC5" s="139"/>
      <c r="AD5" s="139"/>
      <c r="AE5" s="139"/>
    </row>
    <row r="6" spans="1:31" s="377" customFormat="1" ht="36" customHeight="1">
      <c r="A6" s="375" t="s">
        <v>0</v>
      </c>
      <c r="B6" s="375" t="s">
        <v>393</v>
      </c>
      <c r="C6" s="375" t="s">
        <v>41</v>
      </c>
      <c r="D6" s="376" t="s">
        <v>447</v>
      </c>
      <c r="E6" s="375" t="s">
        <v>56</v>
      </c>
      <c r="F6" s="375" t="s">
        <v>67</v>
      </c>
      <c r="G6" s="375" t="s">
        <v>8</v>
      </c>
      <c r="H6" s="376" t="s">
        <v>75</v>
      </c>
      <c r="I6" s="375" t="s">
        <v>78</v>
      </c>
      <c r="J6" s="375" t="s">
        <v>81</v>
      </c>
      <c r="K6" s="375" t="s">
        <v>23</v>
      </c>
      <c r="L6" s="376" t="s">
        <v>86</v>
      </c>
      <c r="M6" s="375" t="s">
        <v>5</v>
      </c>
      <c r="N6" s="376" t="s">
        <v>24</v>
      </c>
      <c r="O6" s="375" t="s">
        <v>97</v>
      </c>
      <c r="P6" s="376" t="s">
        <v>30</v>
      </c>
      <c r="Q6" s="376" t="s">
        <v>105</v>
      </c>
      <c r="R6" s="375" t="s">
        <v>108</v>
      </c>
      <c r="S6" s="375" t="s">
        <v>111</v>
      </c>
      <c r="T6" s="375" t="s">
        <v>137</v>
      </c>
      <c r="U6" s="375" t="s">
        <v>145</v>
      </c>
      <c r="V6" s="375" t="s">
        <v>29</v>
      </c>
      <c r="W6" s="375" t="s">
        <v>28</v>
      </c>
      <c r="X6" s="376" t="s">
        <v>22</v>
      </c>
      <c r="Y6" s="376" t="s">
        <v>27</v>
      </c>
      <c r="Z6" s="375" t="s">
        <v>183</v>
      </c>
      <c r="AA6" s="375" t="s">
        <v>186</v>
      </c>
      <c r="AB6" s="375" t="s">
        <v>191</v>
      </c>
      <c r="AC6" s="375" t="s">
        <v>194</v>
      </c>
      <c r="AD6" s="375" t="s">
        <v>197</v>
      </c>
      <c r="AE6" s="376" t="s">
        <v>394</v>
      </c>
    </row>
    <row r="7" spans="1:91" s="381" customFormat="1" ht="12.75">
      <c r="A7" s="378">
        <v>1</v>
      </c>
      <c r="B7" s="378">
        <v>2</v>
      </c>
      <c r="C7" s="378">
        <v>3</v>
      </c>
      <c r="D7" s="379">
        <v>4</v>
      </c>
      <c r="E7" s="379">
        <v>5</v>
      </c>
      <c r="F7" s="379">
        <v>6</v>
      </c>
      <c r="G7" s="379">
        <v>7</v>
      </c>
      <c r="H7" s="379">
        <v>8</v>
      </c>
      <c r="I7" s="379">
        <v>9</v>
      </c>
      <c r="J7" s="379">
        <v>10</v>
      </c>
      <c r="K7" s="379">
        <v>11</v>
      </c>
      <c r="L7" s="379">
        <v>12</v>
      </c>
      <c r="M7" s="379">
        <v>13</v>
      </c>
      <c r="N7" s="379">
        <v>14</v>
      </c>
      <c r="O7" s="379">
        <v>15</v>
      </c>
      <c r="P7" s="379">
        <v>16</v>
      </c>
      <c r="Q7" s="379">
        <v>17</v>
      </c>
      <c r="R7" s="379">
        <v>18</v>
      </c>
      <c r="S7" s="379">
        <v>19</v>
      </c>
      <c r="T7" s="379">
        <v>20</v>
      </c>
      <c r="U7" s="379">
        <v>21</v>
      </c>
      <c r="V7" s="379">
        <v>22</v>
      </c>
      <c r="W7" s="379">
        <v>23</v>
      </c>
      <c r="X7" s="379">
        <v>24</v>
      </c>
      <c r="Y7" s="379">
        <v>25</v>
      </c>
      <c r="Z7" s="379">
        <v>26</v>
      </c>
      <c r="AA7" s="379">
        <v>27</v>
      </c>
      <c r="AB7" s="379">
        <v>28</v>
      </c>
      <c r="AC7" s="379">
        <v>29</v>
      </c>
      <c r="AD7" s="379">
        <v>30</v>
      </c>
      <c r="AE7" s="379">
        <v>31</v>
      </c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</row>
    <row r="8" spans="1:32" s="133" customFormat="1" ht="21.75" customHeight="1">
      <c r="A8" s="382" t="s">
        <v>54</v>
      </c>
      <c r="B8" s="383" t="s">
        <v>418</v>
      </c>
      <c r="C8" s="384" t="s">
        <v>56</v>
      </c>
      <c r="D8" s="385">
        <v>4576.338199999999</v>
      </c>
      <c r="E8" s="363">
        <v>4574.433599999999</v>
      </c>
      <c r="F8" s="363">
        <v>0</v>
      </c>
      <c r="G8" s="363">
        <v>0</v>
      </c>
      <c r="H8" s="363">
        <v>0</v>
      </c>
      <c r="I8" s="363">
        <v>0</v>
      </c>
      <c r="J8" s="363">
        <v>0</v>
      </c>
      <c r="K8" s="363">
        <v>0</v>
      </c>
      <c r="L8" s="363">
        <v>0</v>
      </c>
      <c r="M8" s="363">
        <v>1.601</v>
      </c>
      <c r="N8" s="363">
        <v>0.24769999999999998</v>
      </c>
      <c r="O8" s="363">
        <v>0</v>
      </c>
      <c r="P8" s="363">
        <v>0</v>
      </c>
      <c r="Q8" s="363">
        <v>0</v>
      </c>
      <c r="R8" s="363">
        <v>0</v>
      </c>
      <c r="S8" s="363">
        <v>0</v>
      </c>
      <c r="T8" s="363">
        <v>0</v>
      </c>
      <c r="U8" s="363">
        <v>0.055900000000000005</v>
      </c>
      <c r="V8" s="363">
        <v>0</v>
      </c>
      <c r="W8" s="363">
        <v>0</v>
      </c>
      <c r="X8" s="363">
        <v>0</v>
      </c>
      <c r="Y8" s="363">
        <v>0</v>
      </c>
      <c r="Z8" s="363">
        <v>0</v>
      </c>
      <c r="AA8" s="363">
        <v>0</v>
      </c>
      <c r="AB8" s="363">
        <v>0</v>
      </c>
      <c r="AC8" s="363">
        <v>0</v>
      </c>
      <c r="AD8" s="363">
        <v>0</v>
      </c>
      <c r="AE8" s="363">
        <v>0</v>
      </c>
      <c r="AF8" s="386">
        <f>E35</f>
        <v>4574.433599999999</v>
      </c>
    </row>
    <row r="9" spans="1:32" s="133" customFormat="1" ht="21.75" customHeight="1">
      <c r="A9" s="166" t="s">
        <v>65</v>
      </c>
      <c r="B9" s="387" t="s">
        <v>270</v>
      </c>
      <c r="C9" s="388" t="s">
        <v>67</v>
      </c>
      <c r="D9" s="169">
        <v>6677.3252999999995</v>
      </c>
      <c r="E9" s="364">
        <v>0</v>
      </c>
      <c r="F9" s="364">
        <v>6672.109299999999</v>
      </c>
      <c r="G9" s="364">
        <v>0</v>
      </c>
      <c r="H9" s="364">
        <v>0</v>
      </c>
      <c r="I9" s="364">
        <v>0</v>
      </c>
      <c r="J9" s="364">
        <v>0</v>
      </c>
      <c r="K9" s="364">
        <v>0</v>
      </c>
      <c r="L9" s="364">
        <v>0</v>
      </c>
      <c r="M9" s="364">
        <v>3.2886</v>
      </c>
      <c r="N9" s="364">
        <v>1.1361999999999999</v>
      </c>
      <c r="O9" s="364">
        <v>0.2524</v>
      </c>
      <c r="P9" s="364">
        <v>0</v>
      </c>
      <c r="Q9" s="364">
        <v>0</v>
      </c>
      <c r="R9" s="364">
        <v>0</v>
      </c>
      <c r="S9" s="364">
        <v>0</v>
      </c>
      <c r="T9" s="364">
        <v>0.4987</v>
      </c>
      <c r="U9" s="400">
        <v>0.0401</v>
      </c>
      <c r="V9" s="364">
        <v>0</v>
      </c>
      <c r="W9" s="364">
        <v>0</v>
      </c>
      <c r="X9" s="364">
        <v>0</v>
      </c>
      <c r="Y9" s="364">
        <v>0</v>
      </c>
      <c r="Z9" s="364">
        <v>0</v>
      </c>
      <c r="AA9" s="364">
        <v>0</v>
      </c>
      <c r="AB9" s="364">
        <v>0</v>
      </c>
      <c r="AC9" s="364">
        <v>0</v>
      </c>
      <c r="AD9" s="364">
        <v>0</v>
      </c>
      <c r="AE9" s="364">
        <v>0</v>
      </c>
      <c r="AF9" s="386">
        <f>F35</f>
        <v>6672.109299999999</v>
      </c>
    </row>
    <row r="10" spans="1:32" s="133" customFormat="1" ht="21.75" customHeight="1">
      <c r="A10" s="166" t="s">
        <v>68</v>
      </c>
      <c r="B10" s="389" t="s">
        <v>395</v>
      </c>
      <c r="C10" s="388" t="s">
        <v>8</v>
      </c>
      <c r="D10" s="169">
        <v>35175.551999999996</v>
      </c>
      <c r="E10" s="364">
        <v>0</v>
      </c>
      <c r="F10" s="364">
        <v>0</v>
      </c>
      <c r="G10" s="364">
        <v>35100.79319999999</v>
      </c>
      <c r="H10" s="364">
        <v>0</v>
      </c>
      <c r="I10" s="364">
        <v>0</v>
      </c>
      <c r="J10" s="364">
        <v>0</v>
      </c>
      <c r="K10" s="364">
        <v>0</v>
      </c>
      <c r="L10" s="364">
        <v>0</v>
      </c>
      <c r="M10" s="364">
        <v>9.0901</v>
      </c>
      <c r="N10" s="364">
        <v>3.0019</v>
      </c>
      <c r="O10" s="364">
        <v>0.8127</v>
      </c>
      <c r="P10" s="364">
        <v>0</v>
      </c>
      <c r="Q10" s="364">
        <v>0</v>
      </c>
      <c r="R10" s="364">
        <v>0</v>
      </c>
      <c r="S10" s="364">
        <v>0.1875</v>
      </c>
      <c r="T10" s="364">
        <v>35.011</v>
      </c>
      <c r="U10" s="364">
        <v>12.6403</v>
      </c>
      <c r="V10" s="400">
        <v>0.0117</v>
      </c>
      <c r="W10" s="364">
        <v>0</v>
      </c>
      <c r="X10" s="364">
        <v>14.0036</v>
      </c>
      <c r="Y10" s="364">
        <v>0</v>
      </c>
      <c r="Z10" s="364">
        <v>0</v>
      </c>
      <c r="AA10" s="364">
        <v>0</v>
      </c>
      <c r="AB10" s="364">
        <v>0</v>
      </c>
      <c r="AC10" s="364">
        <v>0</v>
      </c>
      <c r="AD10" s="364">
        <v>0</v>
      </c>
      <c r="AE10" s="364">
        <v>0</v>
      </c>
      <c r="AF10" s="386">
        <f>G35</f>
        <v>35100.86009999999</v>
      </c>
    </row>
    <row r="11" spans="1:32" s="133" customFormat="1" ht="21.75" customHeight="1">
      <c r="A11" s="166" t="s">
        <v>73</v>
      </c>
      <c r="B11" s="389" t="s">
        <v>396</v>
      </c>
      <c r="C11" s="388" t="s">
        <v>75</v>
      </c>
      <c r="D11" s="169">
        <v>4231.078</v>
      </c>
      <c r="E11" s="364">
        <v>0</v>
      </c>
      <c r="F11" s="364">
        <v>0</v>
      </c>
      <c r="G11" s="364">
        <v>0</v>
      </c>
      <c r="H11" s="364">
        <v>4231.078</v>
      </c>
      <c r="I11" s="364">
        <v>0</v>
      </c>
      <c r="J11" s="364">
        <v>0</v>
      </c>
      <c r="K11" s="364">
        <v>0</v>
      </c>
      <c r="L11" s="364">
        <v>0</v>
      </c>
      <c r="M11" s="364">
        <v>0</v>
      </c>
      <c r="N11" s="364">
        <v>0</v>
      </c>
      <c r="O11" s="364">
        <v>0</v>
      </c>
      <c r="P11" s="364">
        <v>0</v>
      </c>
      <c r="Q11" s="364">
        <v>0</v>
      </c>
      <c r="R11" s="364">
        <v>0</v>
      </c>
      <c r="S11" s="364">
        <v>0</v>
      </c>
      <c r="T11" s="364">
        <v>0</v>
      </c>
      <c r="U11" s="364">
        <v>0</v>
      </c>
      <c r="V11" s="364">
        <v>0</v>
      </c>
      <c r="W11" s="364">
        <v>0</v>
      </c>
      <c r="X11" s="364">
        <v>0</v>
      </c>
      <c r="Y11" s="364">
        <v>0</v>
      </c>
      <c r="Z11" s="364">
        <v>0</v>
      </c>
      <c r="AA11" s="364">
        <v>0</v>
      </c>
      <c r="AB11" s="364">
        <v>0</v>
      </c>
      <c r="AC11" s="364">
        <v>0</v>
      </c>
      <c r="AD11" s="364">
        <v>0</v>
      </c>
      <c r="AE11" s="364">
        <v>0</v>
      </c>
      <c r="AF11" s="386">
        <f>H35</f>
        <v>4231.078</v>
      </c>
    </row>
    <row r="12" spans="1:32" s="133" customFormat="1" ht="21.75" customHeight="1">
      <c r="A12" s="166" t="s">
        <v>76</v>
      </c>
      <c r="B12" s="389" t="s">
        <v>397</v>
      </c>
      <c r="C12" s="388" t="s">
        <v>78</v>
      </c>
      <c r="D12" s="169">
        <v>7324.886199999999</v>
      </c>
      <c r="E12" s="364">
        <v>0</v>
      </c>
      <c r="F12" s="364">
        <v>0</v>
      </c>
      <c r="G12" s="364">
        <v>0</v>
      </c>
      <c r="H12" s="364">
        <v>0</v>
      </c>
      <c r="I12" s="364">
        <v>7324.886199999999</v>
      </c>
      <c r="J12" s="364">
        <v>0</v>
      </c>
      <c r="K12" s="364">
        <v>0</v>
      </c>
      <c r="L12" s="364">
        <v>0</v>
      </c>
      <c r="M12" s="364">
        <v>0</v>
      </c>
      <c r="N12" s="364">
        <v>0</v>
      </c>
      <c r="O12" s="364">
        <v>0</v>
      </c>
      <c r="P12" s="364">
        <v>0</v>
      </c>
      <c r="Q12" s="364">
        <v>0</v>
      </c>
      <c r="R12" s="364">
        <v>0</v>
      </c>
      <c r="S12" s="364">
        <v>0</v>
      </c>
      <c r="T12" s="364">
        <v>0</v>
      </c>
      <c r="U12" s="364">
        <v>0</v>
      </c>
      <c r="V12" s="364">
        <v>0</v>
      </c>
      <c r="W12" s="364">
        <v>0</v>
      </c>
      <c r="X12" s="364">
        <v>0</v>
      </c>
      <c r="Y12" s="364">
        <v>0</v>
      </c>
      <c r="Z12" s="364">
        <v>0</v>
      </c>
      <c r="AA12" s="364">
        <v>0</v>
      </c>
      <c r="AB12" s="364">
        <v>0</v>
      </c>
      <c r="AC12" s="364">
        <v>0</v>
      </c>
      <c r="AD12" s="364">
        <v>0</v>
      </c>
      <c r="AE12" s="364">
        <v>0</v>
      </c>
      <c r="AF12" s="386">
        <f>I35</f>
        <v>7324.886199999999</v>
      </c>
    </row>
    <row r="13" spans="1:32" s="133" customFormat="1" ht="21.75" customHeight="1">
      <c r="A13" s="166" t="s">
        <v>79</v>
      </c>
      <c r="B13" s="389" t="s">
        <v>398</v>
      </c>
      <c r="C13" s="388" t="s">
        <v>81</v>
      </c>
      <c r="D13" s="169">
        <v>0</v>
      </c>
      <c r="E13" s="364">
        <v>0</v>
      </c>
      <c r="F13" s="364">
        <v>0</v>
      </c>
      <c r="G13" s="364">
        <v>0</v>
      </c>
      <c r="H13" s="364">
        <v>0</v>
      </c>
      <c r="I13" s="364">
        <v>0</v>
      </c>
      <c r="J13" s="364">
        <v>0</v>
      </c>
      <c r="K13" s="364">
        <v>0</v>
      </c>
      <c r="L13" s="364">
        <v>0</v>
      </c>
      <c r="M13" s="364">
        <v>0</v>
      </c>
      <c r="N13" s="364">
        <v>0</v>
      </c>
      <c r="O13" s="364">
        <v>0</v>
      </c>
      <c r="P13" s="364">
        <v>0</v>
      </c>
      <c r="Q13" s="364">
        <v>0</v>
      </c>
      <c r="R13" s="364">
        <v>0</v>
      </c>
      <c r="S13" s="364">
        <v>0</v>
      </c>
      <c r="T13" s="364">
        <v>0</v>
      </c>
      <c r="U13" s="364">
        <v>0</v>
      </c>
      <c r="V13" s="364">
        <v>0</v>
      </c>
      <c r="W13" s="364">
        <v>0</v>
      </c>
      <c r="X13" s="364">
        <v>0</v>
      </c>
      <c r="Y13" s="364">
        <v>0</v>
      </c>
      <c r="Z13" s="364">
        <v>0</v>
      </c>
      <c r="AA13" s="364">
        <v>0</v>
      </c>
      <c r="AB13" s="364">
        <v>0</v>
      </c>
      <c r="AC13" s="364">
        <v>0</v>
      </c>
      <c r="AD13" s="364">
        <v>0</v>
      </c>
      <c r="AE13" s="364">
        <v>0</v>
      </c>
      <c r="AF13" s="386">
        <f>J35</f>
        <v>0</v>
      </c>
    </row>
    <row r="14" spans="1:32" s="133" customFormat="1" ht="21.75" customHeight="1">
      <c r="A14" s="166" t="s">
        <v>82</v>
      </c>
      <c r="B14" s="389" t="s">
        <v>206</v>
      </c>
      <c r="C14" s="388" t="s">
        <v>23</v>
      </c>
      <c r="D14" s="169">
        <v>477.7091</v>
      </c>
      <c r="E14" s="364">
        <v>0</v>
      </c>
      <c r="F14" s="364">
        <v>0</v>
      </c>
      <c r="G14" s="364">
        <v>0</v>
      </c>
      <c r="H14" s="364">
        <v>0</v>
      </c>
      <c r="I14" s="364">
        <v>0</v>
      </c>
      <c r="J14" s="364">
        <v>0</v>
      </c>
      <c r="K14" s="364">
        <v>476.9149</v>
      </c>
      <c r="L14" s="364">
        <v>0</v>
      </c>
      <c r="M14" s="364">
        <v>0</v>
      </c>
      <c r="N14" s="400">
        <v>0.0189</v>
      </c>
      <c r="O14" s="364">
        <v>0</v>
      </c>
      <c r="P14" s="364">
        <v>0</v>
      </c>
      <c r="Q14" s="364">
        <v>0</v>
      </c>
      <c r="R14" s="364">
        <v>0</v>
      </c>
      <c r="S14" s="364">
        <v>0</v>
      </c>
      <c r="T14" s="364">
        <v>0</v>
      </c>
      <c r="U14" s="364">
        <v>0</v>
      </c>
      <c r="V14" s="364">
        <v>0</v>
      </c>
      <c r="W14" s="364">
        <v>0</v>
      </c>
      <c r="X14" s="364">
        <v>0.7753</v>
      </c>
      <c r="Y14" s="364">
        <v>0</v>
      </c>
      <c r="Z14" s="364">
        <v>0</v>
      </c>
      <c r="AA14" s="364">
        <v>0</v>
      </c>
      <c r="AB14" s="364">
        <v>0</v>
      </c>
      <c r="AC14" s="364">
        <v>0</v>
      </c>
      <c r="AD14" s="364">
        <v>0</v>
      </c>
      <c r="AE14" s="364">
        <v>0</v>
      </c>
      <c r="AF14" s="386">
        <f>K35</f>
        <v>476.9149</v>
      </c>
    </row>
    <row r="15" spans="1:32" s="133" customFormat="1" ht="21.75" customHeight="1">
      <c r="A15" s="166" t="s">
        <v>84</v>
      </c>
      <c r="B15" s="389" t="s">
        <v>85</v>
      </c>
      <c r="C15" s="388" t="s">
        <v>86</v>
      </c>
      <c r="D15" s="169">
        <v>0</v>
      </c>
      <c r="E15" s="364">
        <v>0</v>
      </c>
      <c r="F15" s="364">
        <v>0</v>
      </c>
      <c r="G15" s="364">
        <v>0</v>
      </c>
      <c r="H15" s="364">
        <v>0</v>
      </c>
      <c r="I15" s="364">
        <v>0</v>
      </c>
      <c r="J15" s="364">
        <v>0</v>
      </c>
      <c r="K15" s="364">
        <v>0</v>
      </c>
      <c r="L15" s="364">
        <v>0</v>
      </c>
      <c r="M15" s="364">
        <v>0</v>
      </c>
      <c r="N15" s="364">
        <v>0</v>
      </c>
      <c r="O15" s="364">
        <v>0</v>
      </c>
      <c r="P15" s="364">
        <v>0</v>
      </c>
      <c r="Q15" s="364">
        <v>0</v>
      </c>
      <c r="R15" s="364">
        <v>0</v>
      </c>
      <c r="S15" s="364">
        <v>0</v>
      </c>
      <c r="T15" s="364">
        <v>0</v>
      </c>
      <c r="U15" s="364">
        <v>0</v>
      </c>
      <c r="V15" s="364">
        <v>0</v>
      </c>
      <c r="W15" s="364">
        <v>0</v>
      </c>
      <c r="X15" s="364">
        <v>0</v>
      </c>
      <c r="Y15" s="364">
        <v>0</v>
      </c>
      <c r="Z15" s="364">
        <v>0</v>
      </c>
      <c r="AA15" s="364">
        <v>0</v>
      </c>
      <c r="AB15" s="364">
        <v>0</v>
      </c>
      <c r="AC15" s="364">
        <v>0</v>
      </c>
      <c r="AD15" s="364">
        <v>0</v>
      </c>
      <c r="AE15" s="364">
        <v>0</v>
      </c>
      <c r="AF15" s="386">
        <f>L35</f>
        <v>0</v>
      </c>
    </row>
    <row r="16" spans="1:32" s="133" customFormat="1" ht="21.75" customHeight="1">
      <c r="A16" s="166" t="s">
        <v>87</v>
      </c>
      <c r="B16" s="389" t="s">
        <v>88</v>
      </c>
      <c r="C16" s="388" t="s">
        <v>5</v>
      </c>
      <c r="D16" s="169">
        <v>900.4778</v>
      </c>
      <c r="E16" s="364">
        <v>0</v>
      </c>
      <c r="F16" s="364">
        <v>0</v>
      </c>
      <c r="G16" s="364">
        <v>0</v>
      </c>
      <c r="H16" s="364">
        <v>0</v>
      </c>
      <c r="I16" s="364">
        <v>0</v>
      </c>
      <c r="J16" s="364">
        <v>0</v>
      </c>
      <c r="K16" s="364">
        <v>0</v>
      </c>
      <c r="L16" s="364">
        <v>0</v>
      </c>
      <c r="M16" s="364">
        <v>900.4778</v>
      </c>
      <c r="N16" s="364">
        <v>0</v>
      </c>
      <c r="O16" s="364">
        <v>0</v>
      </c>
      <c r="P16" s="364">
        <v>0</v>
      </c>
      <c r="Q16" s="364">
        <v>0</v>
      </c>
      <c r="R16" s="364">
        <v>0</v>
      </c>
      <c r="S16" s="364">
        <v>0</v>
      </c>
      <c r="T16" s="364">
        <v>0</v>
      </c>
      <c r="U16" s="364">
        <v>0</v>
      </c>
      <c r="V16" s="364">
        <v>0</v>
      </c>
      <c r="W16" s="364">
        <v>0</v>
      </c>
      <c r="X16" s="364">
        <v>0</v>
      </c>
      <c r="Y16" s="364">
        <v>0</v>
      </c>
      <c r="Z16" s="364">
        <v>0</v>
      </c>
      <c r="AA16" s="364">
        <v>0</v>
      </c>
      <c r="AB16" s="364">
        <v>0</v>
      </c>
      <c r="AC16" s="364">
        <v>0</v>
      </c>
      <c r="AD16" s="364">
        <v>0</v>
      </c>
      <c r="AE16" s="364">
        <v>0</v>
      </c>
      <c r="AF16" s="386">
        <f>M35</f>
        <v>914.6143999999999</v>
      </c>
    </row>
    <row r="17" spans="1:32" s="133" customFormat="1" ht="21.75" customHeight="1">
      <c r="A17" s="166" t="s">
        <v>93</v>
      </c>
      <c r="B17" s="167" t="s">
        <v>399</v>
      </c>
      <c r="C17" s="388" t="s">
        <v>24</v>
      </c>
      <c r="D17" s="169">
        <v>1690.0267</v>
      </c>
      <c r="E17" s="364">
        <v>0</v>
      </c>
      <c r="F17" s="364">
        <v>0</v>
      </c>
      <c r="G17" s="364">
        <v>0</v>
      </c>
      <c r="H17" s="364">
        <v>0</v>
      </c>
      <c r="I17" s="364">
        <v>0</v>
      </c>
      <c r="J17" s="364">
        <v>0</v>
      </c>
      <c r="K17" s="364">
        <v>0</v>
      </c>
      <c r="L17" s="364">
        <v>0</v>
      </c>
      <c r="M17" s="364">
        <v>0</v>
      </c>
      <c r="N17" s="364">
        <v>1690.0092</v>
      </c>
      <c r="O17" s="364">
        <v>0</v>
      </c>
      <c r="P17" s="364">
        <v>0</v>
      </c>
      <c r="Q17" s="364">
        <v>0</v>
      </c>
      <c r="R17" s="364">
        <v>0</v>
      </c>
      <c r="S17" s="364">
        <v>0</v>
      </c>
      <c r="T17" s="400">
        <v>0.0175</v>
      </c>
      <c r="U17" s="364">
        <v>0</v>
      </c>
      <c r="V17" s="364">
        <v>0</v>
      </c>
      <c r="W17" s="364">
        <v>0</v>
      </c>
      <c r="X17" s="364">
        <v>0</v>
      </c>
      <c r="Y17" s="364">
        <v>0</v>
      </c>
      <c r="Z17" s="364">
        <v>0</v>
      </c>
      <c r="AA17" s="364">
        <v>0</v>
      </c>
      <c r="AB17" s="364">
        <v>0</v>
      </c>
      <c r="AC17" s="364">
        <v>0</v>
      </c>
      <c r="AD17" s="364">
        <v>0</v>
      </c>
      <c r="AE17" s="364">
        <v>0</v>
      </c>
      <c r="AF17" s="386">
        <f>N35</f>
        <v>1694.4139</v>
      </c>
    </row>
    <row r="18" spans="1:32" s="133" customFormat="1" ht="21.75" customHeight="1">
      <c r="A18" s="166" t="s">
        <v>95</v>
      </c>
      <c r="B18" s="167" t="s">
        <v>400</v>
      </c>
      <c r="C18" s="388" t="s">
        <v>97</v>
      </c>
      <c r="D18" s="169">
        <v>118.0377</v>
      </c>
      <c r="E18" s="364">
        <v>0</v>
      </c>
      <c r="F18" s="364">
        <v>0</v>
      </c>
      <c r="G18" s="364">
        <v>0</v>
      </c>
      <c r="H18" s="364">
        <v>0</v>
      </c>
      <c r="I18" s="364">
        <v>0</v>
      </c>
      <c r="J18" s="364">
        <v>0</v>
      </c>
      <c r="K18" s="364">
        <v>0</v>
      </c>
      <c r="L18" s="364">
        <v>0</v>
      </c>
      <c r="M18" s="364">
        <v>0</v>
      </c>
      <c r="N18" s="364">
        <v>0</v>
      </c>
      <c r="O18" s="364">
        <v>118.0377</v>
      </c>
      <c r="P18" s="364">
        <v>0</v>
      </c>
      <c r="Q18" s="364">
        <v>0</v>
      </c>
      <c r="R18" s="364">
        <v>0</v>
      </c>
      <c r="S18" s="364">
        <v>0</v>
      </c>
      <c r="T18" s="364">
        <v>0</v>
      </c>
      <c r="U18" s="364">
        <v>0</v>
      </c>
      <c r="V18" s="364">
        <v>0</v>
      </c>
      <c r="W18" s="364">
        <v>0</v>
      </c>
      <c r="X18" s="364">
        <v>0</v>
      </c>
      <c r="Y18" s="364">
        <v>0</v>
      </c>
      <c r="Z18" s="364">
        <v>0</v>
      </c>
      <c r="AA18" s="364">
        <v>0</v>
      </c>
      <c r="AB18" s="364">
        <v>0</v>
      </c>
      <c r="AC18" s="364">
        <v>0</v>
      </c>
      <c r="AD18" s="364">
        <v>0</v>
      </c>
      <c r="AE18" s="364">
        <v>0</v>
      </c>
      <c r="AF18" s="386">
        <f>O35</f>
        <v>119.1028</v>
      </c>
    </row>
    <row r="19" spans="1:32" s="133" customFormat="1" ht="21.75" customHeight="1">
      <c r="A19" s="166" t="s">
        <v>101</v>
      </c>
      <c r="B19" s="167" t="s">
        <v>419</v>
      </c>
      <c r="C19" s="168" t="s">
        <v>30</v>
      </c>
      <c r="D19" s="169">
        <v>11.902899999999999</v>
      </c>
      <c r="E19" s="364">
        <v>0</v>
      </c>
      <c r="F19" s="364">
        <v>0</v>
      </c>
      <c r="G19" s="364">
        <v>0</v>
      </c>
      <c r="H19" s="364">
        <v>0</v>
      </c>
      <c r="I19" s="364">
        <v>0</v>
      </c>
      <c r="J19" s="364">
        <v>0</v>
      </c>
      <c r="K19" s="364">
        <v>0</v>
      </c>
      <c r="L19" s="364">
        <v>0</v>
      </c>
      <c r="M19" s="364">
        <v>0</v>
      </c>
      <c r="N19" s="364">
        <v>0</v>
      </c>
      <c r="O19" s="364">
        <v>0</v>
      </c>
      <c r="P19" s="364">
        <v>11.8439</v>
      </c>
      <c r="Q19" s="364">
        <v>0</v>
      </c>
      <c r="R19" s="364">
        <v>0.0544</v>
      </c>
      <c r="S19" s="364">
        <v>0</v>
      </c>
      <c r="T19" s="364">
        <v>0</v>
      </c>
      <c r="U19" s="401">
        <v>0.0046</v>
      </c>
      <c r="V19" s="364">
        <v>0</v>
      </c>
      <c r="W19" s="364">
        <v>0</v>
      </c>
      <c r="X19" s="364">
        <v>0</v>
      </c>
      <c r="Y19" s="364">
        <v>0</v>
      </c>
      <c r="Z19" s="364">
        <v>0</v>
      </c>
      <c r="AA19" s="364">
        <v>0</v>
      </c>
      <c r="AB19" s="364">
        <v>0</v>
      </c>
      <c r="AC19" s="364">
        <v>0</v>
      </c>
      <c r="AD19" s="364">
        <v>0</v>
      </c>
      <c r="AE19" s="364">
        <v>0</v>
      </c>
      <c r="AF19" s="386">
        <f>P35</f>
        <v>11.9269</v>
      </c>
    </row>
    <row r="20" spans="1:32" s="133" customFormat="1" ht="21.75" customHeight="1">
      <c r="A20" s="166" t="s">
        <v>103</v>
      </c>
      <c r="B20" s="167" t="s">
        <v>420</v>
      </c>
      <c r="C20" s="168" t="s">
        <v>105</v>
      </c>
      <c r="D20" s="169">
        <v>6398.9609</v>
      </c>
      <c r="E20" s="364">
        <v>0</v>
      </c>
      <c r="F20" s="364">
        <v>0</v>
      </c>
      <c r="G20" s="364">
        <v>0</v>
      </c>
      <c r="H20" s="364">
        <v>0</v>
      </c>
      <c r="I20" s="364">
        <v>0</v>
      </c>
      <c r="J20" s="364">
        <v>0</v>
      </c>
      <c r="K20" s="364">
        <v>0</v>
      </c>
      <c r="L20" s="364">
        <v>0</v>
      </c>
      <c r="M20" s="364">
        <v>0</v>
      </c>
      <c r="N20" s="364">
        <v>0</v>
      </c>
      <c r="O20" s="364">
        <v>0</v>
      </c>
      <c r="P20" s="364">
        <v>0</v>
      </c>
      <c r="Q20" s="364">
        <v>6398.9609</v>
      </c>
      <c r="R20" s="364">
        <v>0</v>
      </c>
      <c r="S20" s="364">
        <v>0</v>
      </c>
      <c r="T20" s="364">
        <v>0</v>
      </c>
      <c r="U20" s="364">
        <v>0</v>
      </c>
      <c r="V20" s="364">
        <v>0</v>
      </c>
      <c r="W20" s="364">
        <v>0</v>
      </c>
      <c r="X20" s="364">
        <v>0</v>
      </c>
      <c r="Y20" s="364">
        <v>0</v>
      </c>
      <c r="Z20" s="364">
        <v>0</v>
      </c>
      <c r="AA20" s="364">
        <v>0</v>
      </c>
      <c r="AB20" s="364">
        <v>0</v>
      </c>
      <c r="AC20" s="364">
        <v>0</v>
      </c>
      <c r="AD20" s="364">
        <v>0</v>
      </c>
      <c r="AE20" s="364">
        <v>0</v>
      </c>
      <c r="AF20" s="386">
        <f>Q35</f>
        <v>6398.9609</v>
      </c>
    </row>
    <row r="21" spans="1:32" s="133" customFormat="1" ht="21.75" customHeight="1">
      <c r="A21" s="166" t="s">
        <v>106</v>
      </c>
      <c r="B21" s="167" t="s">
        <v>421</v>
      </c>
      <c r="C21" s="168" t="s">
        <v>108</v>
      </c>
      <c r="D21" s="169">
        <v>861.1288000000001</v>
      </c>
      <c r="E21" s="364">
        <v>0</v>
      </c>
      <c r="F21" s="364">
        <v>0</v>
      </c>
      <c r="G21" s="364">
        <v>0</v>
      </c>
      <c r="H21" s="364">
        <v>0</v>
      </c>
      <c r="I21" s="364">
        <v>0</v>
      </c>
      <c r="J21" s="364">
        <v>0</v>
      </c>
      <c r="K21" s="364">
        <v>0</v>
      </c>
      <c r="L21" s="364">
        <v>0</v>
      </c>
      <c r="M21" s="364">
        <v>0</v>
      </c>
      <c r="N21" s="364">
        <v>0</v>
      </c>
      <c r="O21" s="364">
        <v>0</v>
      </c>
      <c r="P21" s="364">
        <v>0</v>
      </c>
      <c r="Q21" s="364">
        <v>0</v>
      </c>
      <c r="R21" s="364">
        <v>861.1288000000001</v>
      </c>
      <c r="S21" s="364">
        <v>0</v>
      </c>
      <c r="T21" s="364">
        <v>0</v>
      </c>
      <c r="U21" s="364">
        <v>0</v>
      </c>
      <c r="V21" s="364">
        <v>0</v>
      </c>
      <c r="W21" s="364">
        <v>0</v>
      </c>
      <c r="X21" s="364">
        <v>0</v>
      </c>
      <c r="Y21" s="364">
        <v>0</v>
      </c>
      <c r="Z21" s="364">
        <v>0</v>
      </c>
      <c r="AA21" s="364">
        <v>0</v>
      </c>
      <c r="AB21" s="364">
        <v>0</v>
      </c>
      <c r="AC21" s="364">
        <v>0</v>
      </c>
      <c r="AD21" s="364">
        <v>0</v>
      </c>
      <c r="AE21" s="364">
        <v>0</v>
      </c>
      <c r="AF21" s="386">
        <f>R35</f>
        <v>861.1832</v>
      </c>
    </row>
    <row r="22" spans="1:32" s="133" customFormat="1" ht="21.75" customHeight="1">
      <c r="A22" s="166" t="s">
        <v>109</v>
      </c>
      <c r="B22" s="167" t="s">
        <v>409</v>
      </c>
      <c r="C22" s="168" t="s">
        <v>111</v>
      </c>
      <c r="D22" s="169">
        <v>122.56219999999999</v>
      </c>
      <c r="E22" s="364">
        <v>0</v>
      </c>
      <c r="F22" s="364">
        <v>0</v>
      </c>
      <c r="G22" s="364">
        <v>0</v>
      </c>
      <c r="H22" s="364">
        <v>0</v>
      </c>
      <c r="I22" s="364">
        <v>0</v>
      </c>
      <c r="J22" s="364">
        <v>0</v>
      </c>
      <c r="K22" s="364">
        <v>0</v>
      </c>
      <c r="L22" s="364">
        <v>0</v>
      </c>
      <c r="M22" s="364">
        <v>0</v>
      </c>
      <c r="N22" s="364">
        <v>0</v>
      </c>
      <c r="O22" s="364">
        <v>0</v>
      </c>
      <c r="P22" s="364">
        <v>0</v>
      </c>
      <c r="Q22" s="364">
        <v>0</v>
      </c>
      <c r="R22" s="364">
        <v>0</v>
      </c>
      <c r="S22" s="364">
        <v>122.2691</v>
      </c>
      <c r="T22" s="364">
        <v>0</v>
      </c>
      <c r="U22" s="364">
        <v>0</v>
      </c>
      <c r="V22" s="364">
        <v>0.2931</v>
      </c>
      <c r="W22" s="364">
        <v>0</v>
      </c>
      <c r="X22" s="364">
        <v>0</v>
      </c>
      <c r="Y22" s="364">
        <v>0</v>
      </c>
      <c r="Z22" s="364">
        <v>0</v>
      </c>
      <c r="AA22" s="364">
        <v>0</v>
      </c>
      <c r="AB22" s="364">
        <v>0</v>
      </c>
      <c r="AC22" s="364">
        <v>0</v>
      </c>
      <c r="AD22" s="364">
        <v>0</v>
      </c>
      <c r="AE22" s="364">
        <v>0</v>
      </c>
      <c r="AF22" s="386">
        <f>S35</f>
        <v>122.8022</v>
      </c>
    </row>
    <row r="23" spans="1:32" s="133" customFormat="1" ht="21.75" customHeight="1">
      <c r="A23" s="166" t="s">
        <v>135</v>
      </c>
      <c r="B23" s="167" t="s">
        <v>422</v>
      </c>
      <c r="C23" s="168" t="s">
        <v>137</v>
      </c>
      <c r="D23" s="169">
        <v>468.10859999999997</v>
      </c>
      <c r="E23" s="364">
        <v>0</v>
      </c>
      <c r="F23" s="364">
        <v>0</v>
      </c>
      <c r="G23" s="364">
        <v>0.0669</v>
      </c>
      <c r="H23" s="364">
        <v>0</v>
      </c>
      <c r="I23" s="364">
        <v>0</v>
      </c>
      <c r="J23" s="364">
        <v>0</v>
      </c>
      <c r="K23" s="364">
        <v>0</v>
      </c>
      <c r="L23" s="364">
        <v>0</v>
      </c>
      <c r="M23" s="364">
        <v>0</v>
      </c>
      <c r="N23" s="364">
        <v>0</v>
      </c>
      <c r="O23" s="364">
        <v>0</v>
      </c>
      <c r="P23" s="364">
        <v>0</v>
      </c>
      <c r="Q23" s="364">
        <v>0</v>
      </c>
      <c r="R23" s="364">
        <v>0</v>
      </c>
      <c r="S23" s="364">
        <v>0</v>
      </c>
      <c r="T23" s="364">
        <v>468.0417</v>
      </c>
      <c r="U23" s="364">
        <v>0</v>
      </c>
      <c r="V23" s="364">
        <v>0</v>
      </c>
      <c r="W23" s="364">
        <v>0</v>
      </c>
      <c r="X23" s="364">
        <v>0</v>
      </c>
      <c r="Y23" s="364">
        <v>0</v>
      </c>
      <c r="Z23" s="364">
        <v>0</v>
      </c>
      <c r="AA23" s="364">
        <v>0</v>
      </c>
      <c r="AB23" s="364">
        <v>0</v>
      </c>
      <c r="AC23" s="364">
        <v>0</v>
      </c>
      <c r="AD23" s="364">
        <v>0</v>
      </c>
      <c r="AE23" s="364">
        <v>0</v>
      </c>
      <c r="AF23" s="386">
        <f>T35</f>
        <v>503.5813</v>
      </c>
    </row>
    <row r="24" spans="1:32" s="133" customFormat="1" ht="21.75" customHeight="1">
      <c r="A24" s="166" t="s">
        <v>143</v>
      </c>
      <c r="B24" s="167" t="s">
        <v>410</v>
      </c>
      <c r="C24" s="168" t="s">
        <v>145</v>
      </c>
      <c r="D24" s="169">
        <v>1852.2605000000003</v>
      </c>
      <c r="E24" s="364">
        <v>0</v>
      </c>
      <c r="F24" s="364">
        <v>0</v>
      </c>
      <c r="G24" s="364">
        <v>0</v>
      </c>
      <c r="H24" s="364">
        <v>0</v>
      </c>
      <c r="I24" s="364">
        <v>0</v>
      </c>
      <c r="J24" s="364">
        <v>0</v>
      </c>
      <c r="K24" s="364">
        <v>0</v>
      </c>
      <c r="L24" s="364">
        <v>0</v>
      </c>
      <c r="M24" s="364">
        <v>0</v>
      </c>
      <c r="N24" s="364">
        <v>0</v>
      </c>
      <c r="O24" s="364">
        <v>0</v>
      </c>
      <c r="P24" s="364">
        <v>0.083</v>
      </c>
      <c r="Q24" s="364">
        <v>0</v>
      </c>
      <c r="R24" s="364">
        <v>0</v>
      </c>
      <c r="S24" s="400">
        <v>0.0077</v>
      </c>
      <c r="T24" s="400">
        <v>0.0124</v>
      </c>
      <c r="U24" s="364">
        <v>1852.1574000000003</v>
      </c>
      <c r="V24" s="364">
        <v>0</v>
      </c>
      <c r="W24" s="364">
        <v>0</v>
      </c>
      <c r="X24" s="364">
        <v>0</v>
      </c>
      <c r="Y24" s="364">
        <v>0</v>
      </c>
      <c r="Z24" s="364">
        <v>0</v>
      </c>
      <c r="AA24" s="364">
        <v>0</v>
      </c>
      <c r="AB24" s="364">
        <v>0</v>
      </c>
      <c r="AC24" s="364">
        <v>0</v>
      </c>
      <c r="AD24" s="364">
        <v>0</v>
      </c>
      <c r="AE24" s="364">
        <v>0</v>
      </c>
      <c r="AF24" s="386">
        <f>U35</f>
        <v>1864.8983000000003</v>
      </c>
    </row>
    <row r="25" spans="1:32" s="133" customFormat="1" ht="21.75" customHeight="1">
      <c r="A25" s="166" t="s">
        <v>173</v>
      </c>
      <c r="B25" s="167" t="s">
        <v>411</v>
      </c>
      <c r="C25" s="168" t="s">
        <v>29</v>
      </c>
      <c r="D25" s="169">
        <v>78.46470000000001</v>
      </c>
      <c r="E25" s="364">
        <v>0</v>
      </c>
      <c r="F25" s="364">
        <v>0</v>
      </c>
      <c r="G25" s="364">
        <v>0</v>
      </c>
      <c r="H25" s="364">
        <v>0</v>
      </c>
      <c r="I25" s="364">
        <v>0</v>
      </c>
      <c r="J25" s="364">
        <v>0</v>
      </c>
      <c r="K25" s="364">
        <v>0</v>
      </c>
      <c r="L25" s="364">
        <v>0</v>
      </c>
      <c r="M25" s="364">
        <v>0</v>
      </c>
      <c r="N25" s="364">
        <v>0</v>
      </c>
      <c r="O25" s="364">
        <v>0</v>
      </c>
      <c r="P25" s="364">
        <v>0</v>
      </c>
      <c r="Q25" s="364">
        <v>0</v>
      </c>
      <c r="R25" s="364">
        <v>0</v>
      </c>
      <c r="S25" s="364">
        <v>0.3379</v>
      </c>
      <c r="T25" s="364">
        <v>0</v>
      </c>
      <c r="U25" s="364">
        <v>0</v>
      </c>
      <c r="V25" s="364">
        <v>78.1268</v>
      </c>
      <c r="W25" s="364">
        <v>0</v>
      </c>
      <c r="X25" s="364">
        <v>0</v>
      </c>
      <c r="Y25" s="364">
        <v>0</v>
      </c>
      <c r="Z25" s="364">
        <v>0</v>
      </c>
      <c r="AA25" s="364">
        <v>0</v>
      </c>
      <c r="AB25" s="364">
        <v>0</v>
      </c>
      <c r="AC25" s="364">
        <v>0</v>
      </c>
      <c r="AD25" s="364">
        <v>0</v>
      </c>
      <c r="AE25" s="364">
        <v>0</v>
      </c>
      <c r="AF25" s="386">
        <f>V35</f>
        <v>78.4316</v>
      </c>
    </row>
    <row r="26" spans="1:32" s="133" customFormat="1" ht="21.75" customHeight="1">
      <c r="A26" s="166" t="s">
        <v>175</v>
      </c>
      <c r="B26" s="167" t="s">
        <v>412</v>
      </c>
      <c r="C26" s="168" t="s">
        <v>28</v>
      </c>
      <c r="D26" s="169">
        <v>3.4377999999999993</v>
      </c>
      <c r="E26" s="364">
        <v>0</v>
      </c>
      <c r="F26" s="364">
        <v>0</v>
      </c>
      <c r="G26" s="364">
        <v>0</v>
      </c>
      <c r="H26" s="364">
        <v>0</v>
      </c>
      <c r="I26" s="364">
        <v>0</v>
      </c>
      <c r="J26" s="364">
        <v>0</v>
      </c>
      <c r="K26" s="364">
        <v>0</v>
      </c>
      <c r="L26" s="364">
        <v>0</v>
      </c>
      <c r="M26" s="364">
        <v>0</v>
      </c>
      <c r="N26" s="364">
        <v>0</v>
      </c>
      <c r="O26" s="364">
        <v>0</v>
      </c>
      <c r="P26" s="364">
        <v>0</v>
      </c>
      <c r="Q26" s="364">
        <v>0</v>
      </c>
      <c r="R26" s="364">
        <v>0</v>
      </c>
      <c r="S26" s="364">
        <v>0</v>
      </c>
      <c r="T26" s="364">
        <v>0</v>
      </c>
      <c r="U26" s="364">
        <v>0</v>
      </c>
      <c r="V26" s="364">
        <v>0</v>
      </c>
      <c r="W26" s="364">
        <v>3.4377999999999993</v>
      </c>
      <c r="X26" s="364">
        <v>0</v>
      </c>
      <c r="Y26" s="364">
        <v>0</v>
      </c>
      <c r="Z26" s="364">
        <v>0</v>
      </c>
      <c r="AA26" s="364">
        <v>0</v>
      </c>
      <c r="AB26" s="364">
        <v>0</v>
      </c>
      <c r="AC26" s="364">
        <v>0</v>
      </c>
      <c r="AD26" s="364">
        <v>0</v>
      </c>
      <c r="AE26" s="364">
        <v>0</v>
      </c>
      <c r="AF26" s="386">
        <f>W35</f>
        <v>3.4377999999999993</v>
      </c>
    </row>
    <row r="27" spans="1:32" s="133" customFormat="1" ht="21.75" customHeight="1">
      <c r="A27" s="166" t="s">
        <v>177</v>
      </c>
      <c r="B27" s="167" t="s">
        <v>313</v>
      </c>
      <c r="C27" s="168" t="s">
        <v>22</v>
      </c>
      <c r="D27" s="169">
        <v>96.4032</v>
      </c>
      <c r="E27" s="364">
        <v>0</v>
      </c>
      <c r="F27" s="364">
        <v>0</v>
      </c>
      <c r="G27" s="364">
        <v>0</v>
      </c>
      <c r="H27" s="364">
        <v>0</v>
      </c>
      <c r="I27" s="364">
        <v>0</v>
      </c>
      <c r="J27" s="364">
        <v>0</v>
      </c>
      <c r="K27" s="364">
        <v>0</v>
      </c>
      <c r="L27" s="364">
        <v>0</v>
      </c>
      <c r="M27" s="364">
        <v>0</v>
      </c>
      <c r="N27" s="364">
        <v>0</v>
      </c>
      <c r="O27" s="364">
        <v>0</v>
      </c>
      <c r="P27" s="364">
        <v>0</v>
      </c>
      <c r="Q27" s="364">
        <v>0</v>
      </c>
      <c r="R27" s="364">
        <v>0</v>
      </c>
      <c r="S27" s="364">
        <v>0</v>
      </c>
      <c r="T27" s="364">
        <v>0</v>
      </c>
      <c r="U27" s="364">
        <v>0</v>
      </c>
      <c r="V27" s="364">
        <v>0</v>
      </c>
      <c r="W27" s="364">
        <v>0</v>
      </c>
      <c r="X27" s="364">
        <v>96.4032</v>
      </c>
      <c r="Y27" s="364">
        <v>0</v>
      </c>
      <c r="Z27" s="364">
        <v>0</v>
      </c>
      <c r="AA27" s="364">
        <v>0</v>
      </c>
      <c r="AB27" s="364">
        <v>0</v>
      </c>
      <c r="AC27" s="364">
        <v>0</v>
      </c>
      <c r="AD27" s="364">
        <v>0</v>
      </c>
      <c r="AE27" s="364">
        <v>0</v>
      </c>
      <c r="AF27" s="386">
        <f>X35</f>
        <v>111.18209999999999</v>
      </c>
    </row>
    <row r="28" spans="1:32" s="133" customFormat="1" ht="21.75" customHeight="1">
      <c r="A28" s="166" t="s">
        <v>179</v>
      </c>
      <c r="B28" s="167" t="s">
        <v>180</v>
      </c>
      <c r="C28" s="168" t="s">
        <v>27</v>
      </c>
      <c r="D28" s="169">
        <v>875.0109999999997</v>
      </c>
      <c r="E28" s="364">
        <v>0</v>
      </c>
      <c r="F28" s="364">
        <v>0</v>
      </c>
      <c r="G28" s="364">
        <v>0</v>
      </c>
      <c r="H28" s="364">
        <v>0</v>
      </c>
      <c r="I28" s="364">
        <v>0</v>
      </c>
      <c r="J28" s="364">
        <v>0</v>
      </c>
      <c r="K28" s="364">
        <v>0</v>
      </c>
      <c r="L28" s="364">
        <v>0</v>
      </c>
      <c r="M28" s="364">
        <v>0.1569</v>
      </c>
      <c r="N28" s="364">
        <v>0</v>
      </c>
      <c r="O28" s="364">
        <v>0</v>
      </c>
      <c r="P28" s="364">
        <v>0</v>
      </c>
      <c r="Q28" s="364">
        <v>0</v>
      </c>
      <c r="R28" s="364">
        <v>0</v>
      </c>
      <c r="S28" s="364">
        <v>0</v>
      </c>
      <c r="T28" s="364">
        <v>0</v>
      </c>
      <c r="U28" s="364">
        <v>0</v>
      </c>
      <c r="V28" s="364">
        <v>0</v>
      </c>
      <c r="W28" s="364">
        <v>0</v>
      </c>
      <c r="X28" s="364">
        <v>0</v>
      </c>
      <c r="Y28" s="364">
        <v>874.8540999999998</v>
      </c>
      <c r="Z28" s="364">
        <v>0</v>
      </c>
      <c r="AA28" s="364">
        <v>0</v>
      </c>
      <c r="AB28" s="364">
        <v>0</v>
      </c>
      <c r="AC28" s="364">
        <v>0</v>
      </c>
      <c r="AD28" s="364">
        <v>0</v>
      </c>
      <c r="AE28" s="364">
        <v>0</v>
      </c>
      <c r="AF28" s="386">
        <f>Y35</f>
        <v>874.8540999999998</v>
      </c>
    </row>
    <row r="29" spans="1:32" s="133" customFormat="1" ht="21.75" customHeight="1">
      <c r="A29" s="166" t="s">
        <v>181</v>
      </c>
      <c r="B29" s="167" t="s">
        <v>182</v>
      </c>
      <c r="C29" s="168" t="s">
        <v>183</v>
      </c>
      <c r="D29" s="169">
        <v>546.7529</v>
      </c>
      <c r="E29" s="364">
        <v>0</v>
      </c>
      <c r="F29" s="364">
        <v>0</v>
      </c>
      <c r="G29" s="364">
        <v>0</v>
      </c>
      <c r="H29" s="364">
        <v>0</v>
      </c>
      <c r="I29" s="364">
        <v>0</v>
      </c>
      <c r="J29" s="364">
        <v>0</v>
      </c>
      <c r="K29" s="364">
        <v>0</v>
      </c>
      <c r="L29" s="364">
        <v>0</v>
      </c>
      <c r="M29" s="364">
        <v>0</v>
      </c>
      <c r="N29" s="364">
        <v>0</v>
      </c>
      <c r="O29" s="364">
        <v>0</v>
      </c>
      <c r="P29" s="364">
        <v>0</v>
      </c>
      <c r="Q29" s="364">
        <v>0</v>
      </c>
      <c r="R29" s="364">
        <v>0</v>
      </c>
      <c r="S29" s="364">
        <v>0</v>
      </c>
      <c r="T29" s="364">
        <v>0</v>
      </c>
      <c r="U29" s="364">
        <v>0</v>
      </c>
      <c r="V29" s="364">
        <v>0</v>
      </c>
      <c r="W29" s="364">
        <v>0</v>
      </c>
      <c r="X29" s="364">
        <v>0</v>
      </c>
      <c r="Y29" s="364">
        <v>0</v>
      </c>
      <c r="Z29" s="364">
        <v>546.7529</v>
      </c>
      <c r="AA29" s="364">
        <v>0</v>
      </c>
      <c r="AB29" s="364">
        <v>0</v>
      </c>
      <c r="AC29" s="364">
        <v>0</v>
      </c>
      <c r="AD29" s="364">
        <v>0</v>
      </c>
      <c r="AE29" s="364">
        <v>0</v>
      </c>
      <c r="AF29" s="386">
        <f>Z35</f>
        <v>546.7529</v>
      </c>
    </row>
    <row r="30" spans="1:32" s="133" customFormat="1" ht="21.75" customHeight="1">
      <c r="A30" s="166" t="s">
        <v>184</v>
      </c>
      <c r="B30" s="167" t="s">
        <v>185</v>
      </c>
      <c r="C30" s="388" t="s">
        <v>186</v>
      </c>
      <c r="D30" s="169">
        <v>0</v>
      </c>
      <c r="E30" s="364">
        <v>0</v>
      </c>
      <c r="F30" s="364">
        <v>0</v>
      </c>
      <c r="G30" s="364">
        <v>0</v>
      </c>
      <c r="H30" s="364">
        <v>0</v>
      </c>
      <c r="I30" s="364">
        <v>0</v>
      </c>
      <c r="J30" s="364">
        <v>0</v>
      </c>
      <c r="K30" s="364">
        <v>0</v>
      </c>
      <c r="L30" s="364">
        <v>0</v>
      </c>
      <c r="M30" s="364">
        <v>0</v>
      </c>
      <c r="N30" s="364">
        <v>0</v>
      </c>
      <c r="O30" s="364">
        <v>0</v>
      </c>
      <c r="P30" s="364">
        <v>0</v>
      </c>
      <c r="Q30" s="364">
        <v>0</v>
      </c>
      <c r="R30" s="364">
        <v>0</v>
      </c>
      <c r="S30" s="364">
        <v>0</v>
      </c>
      <c r="T30" s="364">
        <v>0</v>
      </c>
      <c r="U30" s="364">
        <v>0</v>
      </c>
      <c r="V30" s="364">
        <v>0</v>
      </c>
      <c r="W30" s="364">
        <v>0</v>
      </c>
      <c r="X30" s="364">
        <v>0</v>
      </c>
      <c r="Y30" s="364">
        <v>0</v>
      </c>
      <c r="Z30" s="364">
        <v>0</v>
      </c>
      <c r="AA30" s="364">
        <v>0</v>
      </c>
      <c r="AB30" s="364">
        <v>0</v>
      </c>
      <c r="AC30" s="364">
        <v>0</v>
      </c>
      <c r="AD30" s="364">
        <v>0</v>
      </c>
      <c r="AE30" s="364">
        <v>0</v>
      </c>
      <c r="AF30" s="386">
        <f>AA35</f>
        <v>0</v>
      </c>
    </row>
    <row r="31" spans="1:32" s="133" customFormat="1" ht="21.75" customHeight="1">
      <c r="A31" s="166" t="s">
        <v>189</v>
      </c>
      <c r="B31" s="389" t="s">
        <v>401</v>
      </c>
      <c r="C31" s="388" t="s">
        <v>191</v>
      </c>
      <c r="D31" s="169">
        <v>0</v>
      </c>
      <c r="E31" s="364">
        <v>0</v>
      </c>
      <c r="F31" s="364">
        <v>0</v>
      </c>
      <c r="G31" s="364">
        <v>0</v>
      </c>
      <c r="H31" s="364">
        <v>0</v>
      </c>
      <c r="I31" s="364">
        <v>0</v>
      </c>
      <c r="J31" s="364">
        <v>0</v>
      </c>
      <c r="K31" s="364">
        <v>0</v>
      </c>
      <c r="L31" s="364">
        <v>0</v>
      </c>
      <c r="M31" s="364">
        <v>0</v>
      </c>
      <c r="N31" s="364">
        <v>0</v>
      </c>
      <c r="O31" s="364">
        <v>0</v>
      </c>
      <c r="P31" s="364">
        <v>0</v>
      </c>
      <c r="Q31" s="364">
        <v>0</v>
      </c>
      <c r="R31" s="364">
        <v>0</v>
      </c>
      <c r="S31" s="364">
        <v>0</v>
      </c>
      <c r="T31" s="364">
        <v>0</v>
      </c>
      <c r="U31" s="364">
        <v>0</v>
      </c>
      <c r="V31" s="364">
        <v>0</v>
      </c>
      <c r="W31" s="364">
        <v>0</v>
      </c>
      <c r="X31" s="364">
        <v>0</v>
      </c>
      <c r="Y31" s="364">
        <v>0</v>
      </c>
      <c r="Z31" s="364">
        <v>0</v>
      </c>
      <c r="AA31" s="364">
        <v>0</v>
      </c>
      <c r="AB31" s="364">
        <v>0</v>
      </c>
      <c r="AC31" s="364">
        <v>0</v>
      </c>
      <c r="AD31" s="364">
        <v>0</v>
      </c>
      <c r="AE31" s="364">
        <v>0</v>
      </c>
      <c r="AF31" s="386">
        <f>AB35</f>
        <v>0</v>
      </c>
    </row>
    <row r="32" spans="1:32" s="133" customFormat="1" ht="21.75" customHeight="1">
      <c r="A32" s="166" t="s">
        <v>192</v>
      </c>
      <c r="B32" s="389" t="s">
        <v>402</v>
      </c>
      <c r="C32" s="388" t="s">
        <v>194</v>
      </c>
      <c r="D32" s="169">
        <v>0</v>
      </c>
      <c r="E32" s="364">
        <v>0</v>
      </c>
      <c r="F32" s="364">
        <v>0</v>
      </c>
      <c r="G32" s="364">
        <v>0</v>
      </c>
      <c r="H32" s="364">
        <v>0</v>
      </c>
      <c r="I32" s="364">
        <v>0</v>
      </c>
      <c r="J32" s="364">
        <v>0</v>
      </c>
      <c r="K32" s="364">
        <v>0</v>
      </c>
      <c r="L32" s="364">
        <v>0</v>
      </c>
      <c r="M32" s="364">
        <v>0</v>
      </c>
      <c r="N32" s="364">
        <v>0</v>
      </c>
      <c r="O32" s="364">
        <v>0</v>
      </c>
      <c r="P32" s="364">
        <v>0</v>
      </c>
      <c r="Q32" s="364">
        <v>0</v>
      </c>
      <c r="R32" s="364">
        <v>0</v>
      </c>
      <c r="S32" s="364">
        <v>0</v>
      </c>
      <c r="T32" s="364">
        <v>0</v>
      </c>
      <c r="U32" s="364">
        <v>0</v>
      </c>
      <c r="V32" s="364">
        <v>0</v>
      </c>
      <c r="W32" s="364">
        <v>0</v>
      </c>
      <c r="X32" s="364">
        <v>0</v>
      </c>
      <c r="Y32" s="364">
        <v>0</v>
      </c>
      <c r="Z32" s="364">
        <v>0</v>
      </c>
      <c r="AA32" s="364">
        <v>0</v>
      </c>
      <c r="AB32" s="364">
        <v>0</v>
      </c>
      <c r="AC32" s="364">
        <v>0</v>
      </c>
      <c r="AD32" s="364">
        <v>0</v>
      </c>
      <c r="AE32" s="364">
        <v>0</v>
      </c>
      <c r="AF32" s="386">
        <f>AC35</f>
        <v>0</v>
      </c>
    </row>
    <row r="33" spans="1:32" s="133" customFormat="1" ht="21.75" customHeight="1">
      <c r="A33" s="166" t="s">
        <v>195</v>
      </c>
      <c r="B33" s="389" t="s">
        <v>403</v>
      </c>
      <c r="C33" s="388" t="s">
        <v>197</v>
      </c>
      <c r="D33" s="169">
        <v>0</v>
      </c>
      <c r="E33" s="364">
        <v>0</v>
      </c>
      <c r="F33" s="364">
        <v>0</v>
      </c>
      <c r="G33" s="364">
        <v>0</v>
      </c>
      <c r="H33" s="364">
        <v>0</v>
      </c>
      <c r="I33" s="364">
        <v>0</v>
      </c>
      <c r="J33" s="364">
        <v>0</v>
      </c>
      <c r="K33" s="364">
        <v>0</v>
      </c>
      <c r="L33" s="364">
        <v>0</v>
      </c>
      <c r="M33" s="364">
        <v>0</v>
      </c>
      <c r="N33" s="364">
        <v>0</v>
      </c>
      <c r="O33" s="364">
        <v>0</v>
      </c>
      <c r="P33" s="364">
        <v>0</v>
      </c>
      <c r="Q33" s="364">
        <v>0</v>
      </c>
      <c r="R33" s="364">
        <v>0</v>
      </c>
      <c r="S33" s="364">
        <v>0</v>
      </c>
      <c r="T33" s="364">
        <v>0</v>
      </c>
      <c r="U33" s="364">
        <v>0</v>
      </c>
      <c r="V33" s="364">
        <v>0</v>
      </c>
      <c r="W33" s="364">
        <v>0</v>
      </c>
      <c r="X33" s="364">
        <v>0</v>
      </c>
      <c r="Y33" s="364">
        <v>0</v>
      </c>
      <c r="Z33" s="364">
        <v>0</v>
      </c>
      <c r="AA33" s="364">
        <v>0</v>
      </c>
      <c r="AB33" s="364">
        <v>0</v>
      </c>
      <c r="AC33" s="364">
        <v>0</v>
      </c>
      <c r="AD33" s="364">
        <v>0</v>
      </c>
      <c r="AE33" s="364">
        <v>0</v>
      </c>
      <c r="AF33" s="386">
        <f>AD35</f>
        <v>0</v>
      </c>
    </row>
    <row r="34" spans="1:32" s="133" customFormat="1" ht="21.75" customHeight="1">
      <c r="A34" s="390" t="s">
        <v>406</v>
      </c>
      <c r="B34" s="391"/>
      <c r="C34" s="392"/>
      <c r="D34" s="169">
        <v>0</v>
      </c>
      <c r="E34" s="364">
        <v>0</v>
      </c>
      <c r="F34" s="364">
        <v>0</v>
      </c>
      <c r="G34" s="364">
        <v>0</v>
      </c>
      <c r="H34" s="364">
        <v>0</v>
      </c>
      <c r="I34" s="364">
        <v>0</v>
      </c>
      <c r="J34" s="364">
        <v>0</v>
      </c>
      <c r="K34" s="364">
        <v>0</v>
      </c>
      <c r="L34" s="364">
        <v>0</v>
      </c>
      <c r="M34" s="364">
        <v>0</v>
      </c>
      <c r="N34" s="364">
        <v>0</v>
      </c>
      <c r="O34" s="364">
        <v>0</v>
      </c>
      <c r="P34" s="364">
        <v>0</v>
      </c>
      <c r="Q34" s="364">
        <v>0</v>
      </c>
      <c r="R34" s="364">
        <v>0</v>
      </c>
      <c r="S34" s="364">
        <v>0</v>
      </c>
      <c r="T34" s="364">
        <v>0</v>
      </c>
      <c r="U34" s="364">
        <v>0</v>
      </c>
      <c r="V34" s="364">
        <v>0</v>
      </c>
      <c r="W34" s="364">
        <v>0</v>
      </c>
      <c r="X34" s="364">
        <v>0</v>
      </c>
      <c r="Y34" s="364">
        <v>0</v>
      </c>
      <c r="Z34" s="364">
        <v>0</v>
      </c>
      <c r="AA34" s="364">
        <v>0</v>
      </c>
      <c r="AB34" s="364">
        <v>0</v>
      </c>
      <c r="AC34" s="364">
        <v>0</v>
      </c>
      <c r="AD34" s="364">
        <v>0</v>
      </c>
      <c r="AE34" s="364"/>
      <c r="AF34" s="386"/>
    </row>
    <row r="35" spans="1:32" s="133" customFormat="1" ht="21.75" customHeight="1">
      <c r="A35" s="173" t="s">
        <v>448</v>
      </c>
      <c r="B35" s="174"/>
      <c r="C35" s="393"/>
      <c r="D35" s="175"/>
      <c r="E35" s="365">
        <v>4574.433599999999</v>
      </c>
      <c r="F35" s="365">
        <v>6672.109299999999</v>
      </c>
      <c r="G35" s="365">
        <v>35100.86009999999</v>
      </c>
      <c r="H35" s="365">
        <v>4231.078</v>
      </c>
      <c r="I35" s="365">
        <v>7324.886199999999</v>
      </c>
      <c r="J35" s="365">
        <v>0</v>
      </c>
      <c r="K35" s="365">
        <v>476.9149</v>
      </c>
      <c r="L35" s="365">
        <v>0</v>
      </c>
      <c r="M35" s="365">
        <v>914.6143999999999</v>
      </c>
      <c r="N35" s="365">
        <v>1694.4139</v>
      </c>
      <c r="O35" s="365">
        <v>119.1028</v>
      </c>
      <c r="P35" s="365">
        <v>11.9269</v>
      </c>
      <c r="Q35" s="365">
        <v>6398.9609</v>
      </c>
      <c r="R35" s="365">
        <v>861.1832</v>
      </c>
      <c r="S35" s="365">
        <v>122.8022</v>
      </c>
      <c r="T35" s="365">
        <v>503.5813</v>
      </c>
      <c r="U35" s="365">
        <v>1864.8983000000003</v>
      </c>
      <c r="V35" s="365">
        <v>78.4316</v>
      </c>
      <c r="W35" s="365">
        <v>3.4377999999999993</v>
      </c>
      <c r="X35" s="365">
        <v>111.18209999999999</v>
      </c>
      <c r="Y35" s="365">
        <v>874.8540999999998</v>
      </c>
      <c r="Z35" s="365">
        <v>546.7529</v>
      </c>
      <c r="AA35" s="365">
        <v>0</v>
      </c>
      <c r="AB35" s="365">
        <v>0</v>
      </c>
      <c r="AC35" s="365">
        <v>0</v>
      </c>
      <c r="AD35" s="365">
        <v>0</v>
      </c>
      <c r="AE35" s="365"/>
      <c r="AF35" s="386"/>
    </row>
    <row r="36" spans="1:31" s="131" customFormat="1" ht="21.75" customHeight="1" hidden="1">
      <c r="A36" s="394" t="s">
        <v>407</v>
      </c>
      <c r="B36" s="394"/>
      <c r="C36" s="394"/>
      <c r="D36" s="395"/>
      <c r="E36" s="366"/>
      <c r="F36" s="366">
        <v>2.0967</v>
      </c>
      <c r="G36" s="366">
        <v>3.8632</v>
      </c>
      <c r="H36" s="366"/>
      <c r="I36" s="366"/>
      <c r="J36" s="366"/>
      <c r="K36" s="366">
        <v>1.2787</v>
      </c>
      <c r="L36" s="366"/>
      <c r="M36" s="366"/>
      <c r="N36" s="366"/>
      <c r="O36" s="366">
        <v>50.5275</v>
      </c>
      <c r="P36" s="366">
        <v>5.9893</v>
      </c>
      <c r="Q36" s="366"/>
      <c r="R36" s="366">
        <v>0.0538</v>
      </c>
      <c r="S36" s="366">
        <v>8.2883</v>
      </c>
      <c r="T36" s="366">
        <v>6.2124</v>
      </c>
      <c r="U36" s="366">
        <v>18.5687</v>
      </c>
      <c r="V36" s="366">
        <v>1.2353</v>
      </c>
      <c r="W36" s="366">
        <v>0.2504</v>
      </c>
      <c r="X36" s="366">
        <v>0.0043</v>
      </c>
      <c r="Y36" s="366">
        <v>44.0142</v>
      </c>
      <c r="Z36" s="395"/>
      <c r="AA36" s="395"/>
      <c r="AB36" s="395"/>
      <c r="AC36" s="395"/>
      <c r="AD36" s="395"/>
      <c r="AE36" s="395"/>
    </row>
    <row r="37" spans="1:31" s="131" customFormat="1" ht="21.75" customHeight="1" hidden="1">
      <c r="A37" s="394" t="s">
        <v>408</v>
      </c>
      <c r="B37" s="394"/>
      <c r="C37" s="394"/>
      <c r="D37" s="395"/>
      <c r="E37" s="396">
        <f>E35-E36</f>
        <v>4574.433599999999</v>
      </c>
      <c r="F37" s="396">
        <f aca="true" t="shared" si="0" ref="F37:AD37">F35-F36</f>
        <v>6670.012599999999</v>
      </c>
      <c r="G37" s="396">
        <f t="shared" si="0"/>
        <v>35096.99689999999</v>
      </c>
      <c r="H37" s="396">
        <f t="shared" si="0"/>
        <v>4231.078</v>
      </c>
      <c r="I37" s="396">
        <f t="shared" si="0"/>
        <v>7324.886199999999</v>
      </c>
      <c r="J37" s="396">
        <f t="shared" si="0"/>
        <v>0</v>
      </c>
      <c r="K37" s="396">
        <f t="shared" si="0"/>
        <v>475.6362</v>
      </c>
      <c r="L37" s="396">
        <f t="shared" si="0"/>
        <v>0</v>
      </c>
      <c r="M37" s="396">
        <f t="shared" si="0"/>
        <v>914.6143999999999</v>
      </c>
      <c r="N37" s="396">
        <f t="shared" si="0"/>
        <v>1694.4139</v>
      </c>
      <c r="O37" s="396">
        <f t="shared" si="0"/>
        <v>68.5753</v>
      </c>
      <c r="P37" s="396">
        <f t="shared" si="0"/>
        <v>5.9376</v>
      </c>
      <c r="Q37" s="396">
        <f t="shared" si="0"/>
        <v>6398.9609</v>
      </c>
      <c r="R37" s="396">
        <f t="shared" si="0"/>
        <v>861.1294</v>
      </c>
      <c r="S37" s="396">
        <f t="shared" si="0"/>
        <v>114.5139</v>
      </c>
      <c r="T37" s="396">
        <f t="shared" si="0"/>
        <v>497.3689</v>
      </c>
      <c r="U37" s="396">
        <f t="shared" si="0"/>
        <v>1846.3296000000003</v>
      </c>
      <c r="V37" s="396">
        <f t="shared" si="0"/>
        <v>77.19630000000001</v>
      </c>
      <c r="W37" s="396">
        <f t="shared" si="0"/>
        <v>3.1873999999999993</v>
      </c>
      <c r="X37" s="396">
        <f t="shared" si="0"/>
        <v>111.17779999999999</v>
      </c>
      <c r="Y37" s="396">
        <f t="shared" si="0"/>
        <v>830.8398999999998</v>
      </c>
      <c r="Z37" s="396">
        <f t="shared" si="0"/>
        <v>546.7529</v>
      </c>
      <c r="AA37" s="396">
        <f t="shared" si="0"/>
        <v>0</v>
      </c>
      <c r="AB37" s="396">
        <f t="shared" si="0"/>
        <v>0</v>
      </c>
      <c r="AC37" s="396">
        <f t="shared" si="0"/>
        <v>0</v>
      </c>
      <c r="AD37" s="396">
        <f t="shared" si="0"/>
        <v>0</v>
      </c>
      <c r="AE37" s="396"/>
    </row>
    <row r="38" spans="1:32" ht="12.75">
      <c r="A38" s="176" t="s">
        <v>458</v>
      </c>
      <c r="B38" s="176"/>
      <c r="C38" s="176"/>
      <c r="E38" s="177"/>
      <c r="F38" s="176"/>
      <c r="G38" s="176"/>
      <c r="H38" s="176"/>
      <c r="I38" s="176"/>
      <c r="J38" s="307"/>
      <c r="K38" s="307"/>
      <c r="L38" s="307"/>
      <c r="M38" s="307"/>
      <c r="N38" s="307"/>
      <c r="O38" s="307"/>
      <c r="P38" s="179"/>
      <c r="Q38" s="179"/>
      <c r="W38" s="176" t="s">
        <v>459</v>
      </c>
      <c r="X38" s="176"/>
      <c r="Y38" s="176"/>
      <c r="Z38" s="176"/>
      <c r="AA38" s="176"/>
      <c r="AB38" s="176"/>
      <c r="AC38" s="176"/>
      <c r="AD38" s="176"/>
      <c r="AE38" s="176"/>
      <c r="AF38" s="386"/>
    </row>
    <row r="39" spans="1:31" s="156" customFormat="1" ht="12.75" customHeight="1">
      <c r="A39" s="454" t="s">
        <v>468</v>
      </c>
      <c r="B39" s="454"/>
      <c r="C39" s="454"/>
      <c r="E39" s="182"/>
      <c r="F39" s="183"/>
      <c r="G39" s="183"/>
      <c r="H39" s="183"/>
      <c r="I39" s="183"/>
      <c r="J39" s="181"/>
      <c r="K39" s="181"/>
      <c r="L39" s="181"/>
      <c r="M39" s="181"/>
      <c r="N39" s="181"/>
      <c r="O39" s="181"/>
      <c r="P39" s="182"/>
      <c r="Q39" s="182"/>
      <c r="W39" s="181" t="s">
        <v>445</v>
      </c>
      <c r="X39" s="181"/>
      <c r="Y39" s="181"/>
      <c r="Z39" s="181"/>
      <c r="AA39" s="181"/>
      <c r="AB39" s="181"/>
      <c r="AC39" s="181"/>
      <c r="AD39" s="181"/>
      <c r="AE39" s="181"/>
    </row>
    <row r="40" spans="1:31" s="156" customFormat="1" ht="26.25" customHeight="1">
      <c r="A40" s="454" t="s">
        <v>469</v>
      </c>
      <c r="B40" s="454"/>
      <c r="C40" s="454"/>
      <c r="E40" s="182"/>
      <c r="F40" s="181"/>
      <c r="G40" s="181"/>
      <c r="H40" s="181"/>
      <c r="I40" s="181"/>
      <c r="J40" s="397"/>
      <c r="M40" s="182"/>
      <c r="N40" s="182"/>
      <c r="O40" s="182"/>
      <c r="P40" s="182"/>
      <c r="Q40" s="182"/>
      <c r="W40" s="398"/>
      <c r="X40" s="398"/>
      <c r="Y40" s="398"/>
      <c r="Z40" s="398"/>
      <c r="AA40" s="398"/>
      <c r="AB40" s="398"/>
      <c r="AC40" s="398"/>
      <c r="AD40" s="398"/>
      <c r="AE40" s="398"/>
    </row>
    <row r="41" spans="1:30" ht="114.75">
      <c r="A41" s="564"/>
      <c r="B41" s="569" t="s">
        <v>473</v>
      </c>
      <c r="C41" s="565"/>
      <c r="N41" s="399"/>
      <c r="O41" s="399"/>
      <c r="P41" s="399"/>
      <c r="Q41" s="399"/>
      <c r="AA41" s="399"/>
      <c r="AB41" s="399"/>
      <c r="AC41" s="399"/>
      <c r="AD41" s="399"/>
    </row>
    <row r="43" spans="2:13" ht="12.75"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</row>
  </sheetData>
  <sheetProtection/>
  <mergeCells count="23">
    <mergeCell ref="B43:M43"/>
    <mergeCell ref="A39:C39"/>
    <mergeCell ref="F39:I39"/>
    <mergeCell ref="W39:AE39"/>
    <mergeCell ref="A40:C40"/>
    <mergeCell ref="F40:I40"/>
    <mergeCell ref="J39:O39"/>
    <mergeCell ref="D4:AA4"/>
    <mergeCell ref="AB4:AE4"/>
    <mergeCell ref="AA5:AE5"/>
    <mergeCell ref="A38:C38"/>
    <mergeCell ref="F38:I38"/>
    <mergeCell ref="W38:AE38"/>
    <mergeCell ref="J38:O38"/>
    <mergeCell ref="A34:B34"/>
    <mergeCell ref="A36:C36"/>
    <mergeCell ref="A37:C37"/>
    <mergeCell ref="C1:Z1"/>
    <mergeCell ref="AB1:AE1"/>
    <mergeCell ref="C2:Z2"/>
    <mergeCell ref="AB2:AE2"/>
    <mergeCell ref="D3:AA3"/>
    <mergeCell ref="AB3:AE3"/>
  </mergeCells>
  <printOptions horizontalCentered="1"/>
  <pageMargins left="0.67" right="0" top="0.65" bottom="0.44" header="0.5" footer="0.17"/>
  <pageSetup firstPageNumber="15" useFirstPageNumber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TTKTDC Dong Nai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 giao nop</dc:title>
  <dc:subject/>
  <dc:creator>Nguyen Thi Hanh</dc:creator>
  <cp:keywords/>
  <dc:description/>
  <cp:lastModifiedBy>Windows User</cp:lastModifiedBy>
  <cp:lastPrinted>2019-02-20T03:13:40Z</cp:lastPrinted>
  <dcterms:created xsi:type="dcterms:W3CDTF">2005-10-19T00:29:01Z</dcterms:created>
  <dcterms:modified xsi:type="dcterms:W3CDTF">2019-02-20T03:13:52Z</dcterms:modified>
  <cp:category/>
  <cp:version/>
  <cp:contentType/>
  <cp:contentStatus/>
</cp:coreProperties>
</file>