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778" firstSheet="3" activeTab="11"/>
  </bookViews>
  <sheets>
    <sheet name="00000000" sheetId="1" state="veryHidden" r:id="rId1"/>
    <sheet name="10000000" sheetId="2" state="veryHidden" r:id="rId2"/>
    <sheet name="20000000" sheetId="3" state="veryHidden" r:id="rId3"/>
    <sheet name="01-TKDD" sheetId="4" r:id="rId4"/>
    <sheet name="02-NN" sheetId="5" r:id="rId5"/>
    <sheet name="03-PhiNN" sheetId="6" r:id="rId6"/>
    <sheet name="04-DVHC" sheetId="7" r:id="rId7"/>
    <sheet name="5a-DGCTH" sheetId="8" r:id="rId8"/>
    <sheet name="10-ChuChuyen" sheetId="9" r:id="rId9"/>
    <sheet name="11-CoCau" sheetId="10" r:id="rId10"/>
    <sheet name="12-BienDong" sheetId="11" r:id="rId11"/>
    <sheet name="13-KHSDD" sheetId="12" r:id="rId12"/>
    <sheet name="BC_Bieu01" sheetId="13" r:id="rId13"/>
    <sheet name="BC_Bieu02" sheetId="14" r:id="rId14"/>
    <sheet name="BC_Bieu03" sheetId="15" r:id="rId15"/>
    <sheet name="BC_Bieu04" sheetId="16" r:id="rId16"/>
    <sheet name="copyB01qua" sheetId="17" r:id="rId17"/>
    <sheet name="CopyDLnayquaB10" sheetId="18" r:id="rId18"/>
  </sheets>
  <externalReferences>
    <externalReference r:id="rId21"/>
    <externalReference r:id="rId22"/>
    <externalReference r:id="rId23"/>
  </externalReferences>
  <definedNames>
    <definedName name="\T">#REF!</definedName>
    <definedName name="___________E99999">#REF!</definedName>
    <definedName name="___________NCL100">#REF!</definedName>
    <definedName name="___________NCL200">#REF!</definedName>
    <definedName name="___________NCL250">#REF!</definedName>
    <definedName name="___________nin190">#REF!</definedName>
    <definedName name="___________SN3">#REF!</definedName>
    <definedName name="___________TL3">#REF!</definedName>
    <definedName name="___________tz593">#REF!</definedName>
    <definedName name="___________VL100">#REF!</definedName>
    <definedName name="___________VL200">#REF!</definedName>
    <definedName name="___________VL250">#REF!</definedName>
    <definedName name="__________CON1">#REF!</definedName>
    <definedName name="__________CON2">#REF!</definedName>
    <definedName name="__________E99999">#REF!</definedName>
    <definedName name="__________lap1">#REF!</definedName>
    <definedName name="__________lap2">#REF!</definedName>
    <definedName name="__________NCL100">#REF!</definedName>
    <definedName name="__________NCL200">#REF!</definedName>
    <definedName name="__________NCL250">#REF!</definedName>
    <definedName name="__________NET2">#REF!</definedName>
    <definedName name="__________nin190">#REF!</definedName>
    <definedName name="__________SN3">#REF!</definedName>
    <definedName name="__________TL3">#REF!</definedName>
    <definedName name="__________tz593">#REF!</definedName>
    <definedName name="__________VL100">#REF!</definedName>
    <definedName name="__________VL200">#REF!</definedName>
    <definedName name="__________VL250">#REF!</definedName>
    <definedName name="_________a1" hidden="1">{"'Sheet1'!$L$16"}</definedName>
    <definedName name="_________a2" hidden="1">{"'Sheet1'!$L$16"}</definedName>
    <definedName name="_________atn1">#REF!</definedName>
    <definedName name="_________atn10">#REF!</definedName>
    <definedName name="_________atn2">#REF!</definedName>
    <definedName name="_________atn3">#REF!</definedName>
    <definedName name="_________atn4">#REF!</definedName>
    <definedName name="_________atn5">#REF!</definedName>
    <definedName name="_________atn6">#REF!</definedName>
    <definedName name="_________atn7">#REF!</definedName>
    <definedName name="_________atn8">#REF!</definedName>
    <definedName name="_________atn9">#REF!</definedName>
    <definedName name="_________boi1">#REF!</definedName>
    <definedName name="_________boi2">#REF!</definedName>
    <definedName name="_________BTM150">#REF!</definedName>
    <definedName name="_________BTM200">#REF!</definedName>
    <definedName name="_________BTM250">#REF!</definedName>
    <definedName name="_________BTM300">#REF!</definedName>
    <definedName name="_________cao1">#REF!</definedName>
    <definedName name="_________cao2">#REF!</definedName>
    <definedName name="_________cao3">#REF!</definedName>
    <definedName name="_________cao4">#REF!</definedName>
    <definedName name="_________cao5">#REF!</definedName>
    <definedName name="_________cao6">#REF!</definedName>
    <definedName name="_________cdc101">#REF!</definedName>
    <definedName name="_________cdc1019">#REF!</definedName>
    <definedName name="_________cdc102">#REF!</definedName>
    <definedName name="_________cdc1020">#REF!</definedName>
    <definedName name="_________cdc1021">#REF!</definedName>
    <definedName name="_________cdc1022">#REF!</definedName>
    <definedName name="_________cdc103">#REF!</definedName>
    <definedName name="_________cdc104">#REF!</definedName>
    <definedName name="_________cdc108">#REF!</definedName>
    <definedName name="_________cdc121">#REF!</definedName>
    <definedName name="_________cdc1219">#REF!</definedName>
    <definedName name="_________cdc122">#REF!</definedName>
    <definedName name="_________cdc1220">#REF!</definedName>
    <definedName name="_________cdc1221">#REF!</definedName>
    <definedName name="_________cdc1222">#REF!</definedName>
    <definedName name="_________cdc123">#REF!</definedName>
    <definedName name="_________cdc124">#REF!</definedName>
    <definedName name="_________cdc128">#REF!</definedName>
    <definedName name="_________cdc151">#REF!</definedName>
    <definedName name="_________cdc1519">#REF!</definedName>
    <definedName name="_________cdc152">#REF!</definedName>
    <definedName name="_________cdc1520">#REF!</definedName>
    <definedName name="_________cdc1521">#REF!</definedName>
    <definedName name="_________cdc1522">#REF!</definedName>
    <definedName name="_________cdc153">#REF!</definedName>
    <definedName name="_________cdc154">#REF!</definedName>
    <definedName name="_________cdc158">#REF!</definedName>
    <definedName name="_________cdc201">#REF!</definedName>
    <definedName name="_________cdc2019">#REF!</definedName>
    <definedName name="_________cdc202">#REF!</definedName>
    <definedName name="_________cdc2020">#REF!</definedName>
    <definedName name="_________cdc2021">#REF!</definedName>
    <definedName name="_________cdc2022">#REF!</definedName>
    <definedName name="_________cdc203">#REF!</definedName>
    <definedName name="_________cdc204">#REF!</definedName>
    <definedName name="_________cdc208">#REF!</definedName>
    <definedName name="_________cdc41">#REF!</definedName>
    <definedName name="_________cdc419">#REF!</definedName>
    <definedName name="_________cdc42">#REF!</definedName>
    <definedName name="_________cdc420">#REF!</definedName>
    <definedName name="_________cdc421">#REF!</definedName>
    <definedName name="_________cdc422">#REF!</definedName>
    <definedName name="_________cdc43">#REF!</definedName>
    <definedName name="_________cdc44">#REF!</definedName>
    <definedName name="_________cdc48">#REF!</definedName>
    <definedName name="_________cdc61">#REF!</definedName>
    <definedName name="_________cdc619">#REF!</definedName>
    <definedName name="_________cdc62">#REF!</definedName>
    <definedName name="_________cdc620">#REF!</definedName>
    <definedName name="_________cdc621">#REF!</definedName>
    <definedName name="_________cdc622">#REF!</definedName>
    <definedName name="_________cdc63">#REF!</definedName>
    <definedName name="_________cdc64">#REF!</definedName>
    <definedName name="_________cdc68">#REF!</definedName>
    <definedName name="_________cdc81">#REF!</definedName>
    <definedName name="_________cdc819">#REF!</definedName>
    <definedName name="_________cdc82">#REF!</definedName>
    <definedName name="_________cdc820">#REF!</definedName>
    <definedName name="_________cdc821">#REF!</definedName>
    <definedName name="_________cdc822">#REF!</definedName>
    <definedName name="_________cdc83">#REF!</definedName>
    <definedName name="_________cdc84">#REF!</definedName>
    <definedName name="_________cdc88">#REF!</definedName>
    <definedName name="_________cha1">#REF!</definedName>
    <definedName name="_________cha19">#REF!</definedName>
    <definedName name="_________cha2">#REF!</definedName>
    <definedName name="_________cha20">#REF!</definedName>
    <definedName name="_________cha21">#REF!</definedName>
    <definedName name="_________cha22">#REF!</definedName>
    <definedName name="_________cha3">#REF!</definedName>
    <definedName name="_________cha4">#REF!</definedName>
    <definedName name="_________cha8">#REF!</definedName>
    <definedName name="_________coc250">#REF!</definedName>
    <definedName name="_________coc300">#REF!</definedName>
    <definedName name="_________coc350">#REF!</definedName>
    <definedName name="_________CON1">#REF!</definedName>
    <definedName name="_________CON2">#REF!</definedName>
    <definedName name="_________cpd1">#REF!</definedName>
    <definedName name="_________cpd2">#REF!</definedName>
    <definedName name="_________dai1">#REF!</definedName>
    <definedName name="_________dai2">#REF!</definedName>
    <definedName name="_________dai3">#REF!</definedName>
    <definedName name="_________dai4">#REF!</definedName>
    <definedName name="_________dai5">#REF!</definedName>
    <definedName name="_________dai6">#REF!</definedName>
    <definedName name="_________dan1">#REF!</definedName>
    <definedName name="_________dan2">#REF!</definedName>
    <definedName name="_________dda1">#REF!</definedName>
    <definedName name="_________dda19">#REF!</definedName>
    <definedName name="_________dda2">#REF!</definedName>
    <definedName name="_________dda20">#REF!</definedName>
    <definedName name="_________dda21">#REF!</definedName>
    <definedName name="_________dda22">#REF!</definedName>
    <definedName name="_________dda3">#REF!</definedName>
    <definedName name="_________dda4">#REF!</definedName>
    <definedName name="_________dda8">#REF!</definedName>
    <definedName name="_________ddn400">#REF!</definedName>
    <definedName name="_________ddn600">#REF!</definedName>
    <definedName name="_________deo1">#REF!</definedName>
    <definedName name="_________deo10">#REF!</definedName>
    <definedName name="_________deo2">#REF!</definedName>
    <definedName name="_________deo3">#REF!</definedName>
    <definedName name="_________deo4">#REF!</definedName>
    <definedName name="_________deo5">#REF!</definedName>
    <definedName name="_________deo6">#REF!</definedName>
    <definedName name="_________deo7">#REF!</definedName>
    <definedName name="_________deo8">#REF!</definedName>
    <definedName name="_________deo9">#REF!</definedName>
    <definedName name="_________E99999">#REF!</definedName>
    <definedName name="_________lap1">#REF!</definedName>
    <definedName name="_________lap2">#REF!</definedName>
    <definedName name="_________MAC12">#REF!</definedName>
    <definedName name="_________MAC46">#REF!</definedName>
    <definedName name="_________nc151">#REF!</definedName>
    <definedName name="_________NCL100">#REF!</definedName>
    <definedName name="_________NCL200">#REF!</definedName>
    <definedName name="_________NCL250">#REF!</definedName>
    <definedName name="_________NET2">#REF!</definedName>
    <definedName name="_________nin190">#REF!</definedName>
    <definedName name="_________NSO2" hidden="1">{"'Sheet1'!$L$16"}</definedName>
    <definedName name="_________phi10">#REF!</definedName>
    <definedName name="_________phi12">#REF!</definedName>
    <definedName name="_________phi14">#REF!</definedName>
    <definedName name="_________phi16">#REF!</definedName>
    <definedName name="_________phi18">#REF!</definedName>
    <definedName name="_________phi20">#REF!</definedName>
    <definedName name="_________phi22">#REF!</definedName>
    <definedName name="_________phi25">#REF!</definedName>
    <definedName name="_________phi28">#REF!</definedName>
    <definedName name="_________phi6">#REF!</definedName>
    <definedName name="_________phi8">#REF!</definedName>
    <definedName name="_________Sat27">#REF!</definedName>
    <definedName name="_________Sat6">#REF!</definedName>
    <definedName name="_________sc1">#REF!</definedName>
    <definedName name="_________SC2">#REF!</definedName>
    <definedName name="_________sc3">#REF!</definedName>
    <definedName name="_________slg1">#REF!</definedName>
    <definedName name="_________slg101">#REF!</definedName>
    <definedName name="_________slg1019">#REF!</definedName>
    <definedName name="_________slg102">#REF!</definedName>
    <definedName name="_________slg1020">#REF!</definedName>
    <definedName name="_________slg1021">#REF!</definedName>
    <definedName name="_________slg1022">#REF!</definedName>
    <definedName name="_________slg103">#REF!</definedName>
    <definedName name="_________slg104">#REF!</definedName>
    <definedName name="_________slg108">#REF!</definedName>
    <definedName name="_________slg121">#REF!</definedName>
    <definedName name="_________slg1219">#REF!</definedName>
    <definedName name="_________slg122">#REF!</definedName>
    <definedName name="_________slg1220">#REF!</definedName>
    <definedName name="_________slg1221">#REF!</definedName>
    <definedName name="_________slg1222">#REF!</definedName>
    <definedName name="_________slg123">#REF!</definedName>
    <definedName name="_________slg124">#REF!</definedName>
    <definedName name="_________slg128">#REF!</definedName>
    <definedName name="_________slg151">#REF!</definedName>
    <definedName name="_________slg1519">#REF!</definedName>
    <definedName name="_________slg152">#REF!</definedName>
    <definedName name="_________slg1520">#REF!</definedName>
    <definedName name="_________slg1521">#REF!</definedName>
    <definedName name="_________slg1522">#REF!</definedName>
    <definedName name="_________slg153">#REF!</definedName>
    <definedName name="_________slg154">#REF!</definedName>
    <definedName name="_________slg158">#REF!</definedName>
    <definedName name="_________slg2">#REF!</definedName>
    <definedName name="_________slg201">#REF!</definedName>
    <definedName name="_________slg2019">#REF!</definedName>
    <definedName name="_________slg202">#REF!</definedName>
    <definedName name="_________slg2020">#REF!</definedName>
    <definedName name="_________slg2021">#REF!</definedName>
    <definedName name="_________slg2022">#REF!</definedName>
    <definedName name="_________slg203">#REF!</definedName>
    <definedName name="_________slg204">#REF!</definedName>
    <definedName name="_________slg208">#REF!</definedName>
    <definedName name="_________slg3">#REF!</definedName>
    <definedName name="_________slg4">#REF!</definedName>
    <definedName name="_________slg41">#REF!</definedName>
    <definedName name="_________slg419">#REF!</definedName>
    <definedName name="_________slg42">#REF!</definedName>
    <definedName name="_________slg420">#REF!</definedName>
    <definedName name="_________slg421">#REF!</definedName>
    <definedName name="_________slg422">#REF!</definedName>
    <definedName name="_________slg43">#REF!</definedName>
    <definedName name="_________slg44">#REF!</definedName>
    <definedName name="_________slg48">#REF!</definedName>
    <definedName name="_________slg5">#REF!</definedName>
    <definedName name="_________slg6">#REF!</definedName>
    <definedName name="_________slg61">#REF!</definedName>
    <definedName name="_________slg619">#REF!</definedName>
    <definedName name="_________slg62">#REF!</definedName>
    <definedName name="_________slg620">#REF!</definedName>
    <definedName name="_________slg621">#REF!</definedName>
    <definedName name="_________slg622">#REF!</definedName>
    <definedName name="_________slg63">#REF!</definedName>
    <definedName name="_________slg64">#REF!</definedName>
    <definedName name="_________slg68">#REF!</definedName>
    <definedName name="_________slg81">#REF!</definedName>
    <definedName name="_________slg819">#REF!</definedName>
    <definedName name="_________slg82">#REF!</definedName>
    <definedName name="_________slg820">#REF!</definedName>
    <definedName name="_________slg821">#REF!</definedName>
    <definedName name="_________slg822">#REF!</definedName>
    <definedName name="_________slg83">#REF!</definedName>
    <definedName name="_________slg84">#REF!</definedName>
    <definedName name="_________slg88">#REF!</definedName>
    <definedName name="_________slh101">#REF!</definedName>
    <definedName name="_________slh1019">#REF!</definedName>
    <definedName name="_________slh102">#REF!</definedName>
    <definedName name="_________slh1020">#REF!</definedName>
    <definedName name="_________slh1021">#REF!</definedName>
    <definedName name="_________slh1022">#REF!</definedName>
    <definedName name="_________slh103">#REF!</definedName>
    <definedName name="_________slh104">#REF!</definedName>
    <definedName name="_________slh108">#REF!</definedName>
    <definedName name="_________slh121">#REF!</definedName>
    <definedName name="_________slh1219">#REF!</definedName>
    <definedName name="_________slh122">#REF!</definedName>
    <definedName name="_________slh1220">#REF!</definedName>
    <definedName name="_________slh1221">#REF!</definedName>
    <definedName name="_________slh1222">#REF!</definedName>
    <definedName name="_________slh123">#REF!</definedName>
    <definedName name="_________slh124">#REF!</definedName>
    <definedName name="_________slh128">#REF!</definedName>
    <definedName name="_________slh151">#REF!</definedName>
    <definedName name="_________slh1519">#REF!</definedName>
    <definedName name="_________slh152">#REF!</definedName>
    <definedName name="_________slh1520">#REF!</definedName>
    <definedName name="_________slh1521">#REF!</definedName>
    <definedName name="_________slh1522">#REF!</definedName>
    <definedName name="_________slh153">#REF!</definedName>
    <definedName name="_________slh154">#REF!</definedName>
    <definedName name="_________slh158">#REF!</definedName>
    <definedName name="_________slh201">#REF!</definedName>
    <definedName name="_________slh2019">#REF!</definedName>
    <definedName name="_________slh202">#REF!</definedName>
    <definedName name="_________slh2020">#REF!</definedName>
    <definedName name="_________slh2021">#REF!</definedName>
    <definedName name="_________slh2022">#REF!</definedName>
    <definedName name="_________slh203">#REF!</definedName>
    <definedName name="_________slh204">#REF!</definedName>
    <definedName name="_________slh208">#REF!</definedName>
    <definedName name="_________slh41">#REF!</definedName>
    <definedName name="_________slh419">#REF!</definedName>
    <definedName name="_________slh42">#REF!</definedName>
    <definedName name="_________slh420">#REF!</definedName>
    <definedName name="_________slh421">#REF!</definedName>
    <definedName name="_________slh422">#REF!</definedName>
    <definedName name="_________slh43">#REF!</definedName>
    <definedName name="_________slh44">#REF!</definedName>
    <definedName name="_________slh48">#REF!</definedName>
    <definedName name="_________slh61">#REF!</definedName>
    <definedName name="_________slh619">#REF!</definedName>
    <definedName name="_________slh62">#REF!</definedName>
    <definedName name="_________slh620">#REF!</definedName>
    <definedName name="_________slh621">#REF!</definedName>
    <definedName name="_________slh622">#REF!</definedName>
    <definedName name="_________slh63">#REF!</definedName>
    <definedName name="_________slh64">#REF!</definedName>
    <definedName name="_________slh68">#REF!</definedName>
    <definedName name="_________slh81">#REF!</definedName>
    <definedName name="_________slh819">#REF!</definedName>
    <definedName name="_________slh82">#REF!</definedName>
    <definedName name="_________slh820">#REF!</definedName>
    <definedName name="_________slh821">#REF!</definedName>
    <definedName name="_________slh822">#REF!</definedName>
    <definedName name="_________slh83">#REF!</definedName>
    <definedName name="_________slh84">#REF!</definedName>
    <definedName name="_________slh88">#REF!</definedName>
    <definedName name="_________SN3">#REF!</definedName>
    <definedName name="_________tct5">#REF!</definedName>
    <definedName name="_________tg427">#REF!</definedName>
    <definedName name="_________TH20">#REF!</definedName>
    <definedName name="_________TL1">#REF!</definedName>
    <definedName name="_________TL2">#REF!</definedName>
    <definedName name="_________TL3">#REF!</definedName>
    <definedName name="_________TLA120">#REF!</definedName>
    <definedName name="_________TLA35">#REF!</definedName>
    <definedName name="_________TLA50">#REF!</definedName>
    <definedName name="_________TLA70">#REF!</definedName>
    <definedName name="_________TLA95">#REF!</definedName>
    <definedName name="_________tz593">#REF!</definedName>
    <definedName name="_________VL100">#REF!</definedName>
    <definedName name="_________VL200">#REF!</definedName>
    <definedName name="_________VL250">#REF!</definedName>
    <definedName name="________a1" hidden="1">{"'Sheet1'!$L$16"}</definedName>
    <definedName name="________a2" hidden="1">{"'Sheet1'!$L$16"}</definedName>
    <definedName name="________atn1">#REF!</definedName>
    <definedName name="________atn10">#REF!</definedName>
    <definedName name="________atn2">#REF!</definedName>
    <definedName name="________atn3">#REF!</definedName>
    <definedName name="________atn4">#REF!</definedName>
    <definedName name="________atn5">#REF!</definedName>
    <definedName name="________atn6">#REF!</definedName>
    <definedName name="________atn7">#REF!</definedName>
    <definedName name="________atn8">#REF!</definedName>
    <definedName name="________atn9">#REF!</definedName>
    <definedName name="________boi1">#REF!</definedName>
    <definedName name="________boi2">#REF!</definedName>
    <definedName name="________BTM150">#REF!</definedName>
    <definedName name="________BTM200">#REF!</definedName>
    <definedName name="________BTM250">#REF!</definedName>
    <definedName name="________BTM300">#REF!</definedName>
    <definedName name="________cao1">#REF!</definedName>
    <definedName name="________cao2">#REF!</definedName>
    <definedName name="________cao3">#REF!</definedName>
    <definedName name="________cao4">#REF!</definedName>
    <definedName name="________cao5">#REF!</definedName>
    <definedName name="________cao6">#REF!</definedName>
    <definedName name="________cdc101">#REF!</definedName>
    <definedName name="________cdc1019">#REF!</definedName>
    <definedName name="________cdc102">#REF!</definedName>
    <definedName name="________cdc1020">#REF!</definedName>
    <definedName name="________cdc1021">#REF!</definedName>
    <definedName name="________cdc1022">#REF!</definedName>
    <definedName name="________cdc103">#REF!</definedName>
    <definedName name="________cdc104">#REF!</definedName>
    <definedName name="________cdc108">#REF!</definedName>
    <definedName name="________cdc121">#REF!</definedName>
    <definedName name="________cdc1219">#REF!</definedName>
    <definedName name="________cdc122">#REF!</definedName>
    <definedName name="________cdc1220">#REF!</definedName>
    <definedName name="________cdc1221">#REF!</definedName>
    <definedName name="________cdc1222">#REF!</definedName>
    <definedName name="________cdc123">#REF!</definedName>
    <definedName name="________cdc124">#REF!</definedName>
    <definedName name="________cdc128">#REF!</definedName>
    <definedName name="________cdc151">#REF!</definedName>
    <definedName name="________cdc1519">#REF!</definedName>
    <definedName name="________cdc152">#REF!</definedName>
    <definedName name="________cdc1520">#REF!</definedName>
    <definedName name="________cdc1521">#REF!</definedName>
    <definedName name="________cdc1522">#REF!</definedName>
    <definedName name="________cdc153">#REF!</definedName>
    <definedName name="________cdc154">#REF!</definedName>
    <definedName name="________cdc158">#REF!</definedName>
    <definedName name="________cdc201">#REF!</definedName>
    <definedName name="________cdc2019">#REF!</definedName>
    <definedName name="________cdc202">#REF!</definedName>
    <definedName name="________cdc2020">#REF!</definedName>
    <definedName name="________cdc2021">#REF!</definedName>
    <definedName name="________cdc2022">#REF!</definedName>
    <definedName name="________cdc203">#REF!</definedName>
    <definedName name="________cdc204">#REF!</definedName>
    <definedName name="________cdc208">#REF!</definedName>
    <definedName name="________cdc41">#REF!</definedName>
    <definedName name="________cdc419">#REF!</definedName>
    <definedName name="________cdc42">#REF!</definedName>
    <definedName name="________cdc420">#REF!</definedName>
    <definedName name="________cdc421">#REF!</definedName>
    <definedName name="________cdc422">#REF!</definedName>
    <definedName name="________cdc43">#REF!</definedName>
    <definedName name="________cdc44">#REF!</definedName>
    <definedName name="________cdc48">#REF!</definedName>
    <definedName name="________cdc61">#REF!</definedName>
    <definedName name="________cdc619">#REF!</definedName>
    <definedName name="________cdc62">#REF!</definedName>
    <definedName name="________cdc620">#REF!</definedName>
    <definedName name="________cdc621">#REF!</definedName>
    <definedName name="________cdc622">#REF!</definedName>
    <definedName name="________cdc63">#REF!</definedName>
    <definedName name="________cdc64">#REF!</definedName>
    <definedName name="________cdc68">#REF!</definedName>
    <definedName name="________cdc81">#REF!</definedName>
    <definedName name="________cdc819">#REF!</definedName>
    <definedName name="________cdc82">#REF!</definedName>
    <definedName name="________cdc820">#REF!</definedName>
    <definedName name="________cdc821">#REF!</definedName>
    <definedName name="________cdc822">#REF!</definedName>
    <definedName name="________cdc83">#REF!</definedName>
    <definedName name="________cdc84">#REF!</definedName>
    <definedName name="________cdc88">#REF!</definedName>
    <definedName name="________cha1">#REF!</definedName>
    <definedName name="________cha19">#REF!</definedName>
    <definedName name="________cha2">#REF!</definedName>
    <definedName name="________cha20">#REF!</definedName>
    <definedName name="________cha21">#REF!</definedName>
    <definedName name="________cha22">#REF!</definedName>
    <definedName name="________cha3">#REF!</definedName>
    <definedName name="________cha4">#REF!</definedName>
    <definedName name="________cha8">#REF!</definedName>
    <definedName name="________coc250">#REF!</definedName>
    <definedName name="________coc300">#REF!</definedName>
    <definedName name="________coc350">#REF!</definedName>
    <definedName name="________CON1">#REF!</definedName>
    <definedName name="________CON2">#REF!</definedName>
    <definedName name="________cpd1">#REF!</definedName>
    <definedName name="________cpd2">#REF!</definedName>
    <definedName name="________dai1">#REF!</definedName>
    <definedName name="________dai2">#REF!</definedName>
    <definedName name="________dai3">#REF!</definedName>
    <definedName name="________dai4">#REF!</definedName>
    <definedName name="________dai5">#REF!</definedName>
    <definedName name="________dai6">#REF!</definedName>
    <definedName name="________dan1">#REF!</definedName>
    <definedName name="________dan2">#REF!</definedName>
    <definedName name="________dda1">#REF!</definedName>
    <definedName name="________dda19">#REF!</definedName>
    <definedName name="________dda2">#REF!</definedName>
    <definedName name="________dda20">#REF!</definedName>
    <definedName name="________dda21">#REF!</definedName>
    <definedName name="________dda22">#REF!</definedName>
    <definedName name="________dda3">#REF!</definedName>
    <definedName name="________dda4">#REF!</definedName>
    <definedName name="________dda8">#REF!</definedName>
    <definedName name="________ddn400">#REF!</definedName>
    <definedName name="________ddn600">#REF!</definedName>
    <definedName name="________deo1">#REF!</definedName>
    <definedName name="________deo10">#REF!</definedName>
    <definedName name="________deo2">#REF!</definedName>
    <definedName name="________deo3">#REF!</definedName>
    <definedName name="________deo4">#REF!</definedName>
    <definedName name="________deo5">#REF!</definedName>
    <definedName name="________deo6">#REF!</definedName>
    <definedName name="________deo7">#REF!</definedName>
    <definedName name="________deo8">#REF!</definedName>
    <definedName name="________deo9">#REF!</definedName>
    <definedName name="________E99999">#REF!</definedName>
    <definedName name="________lap1">#REF!</definedName>
    <definedName name="________lap2">#REF!</definedName>
    <definedName name="________MAC12">#REF!</definedName>
    <definedName name="________MAC46">#REF!</definedName>
    <definedName name="________nc151">#REF!</definedName>
    <definedName name="________NCL100">#REF!</definedName>
    <definedName name="________NCL200">#REF!</definedName>
    <definedName name="________NCL250">#REF!</definedName>
    <definedName name="________NET2">#REF!</definedName>
    <definedName name="________nin190">#REF!</definedName>
    <definedName name="________NSO2" hidden="1">{"'Sheet1'!$L$16"}</definedName>
    <definedName name="________phi10">#REF!</definedName>
    <definedName name="________phi12">#REF!</definedName>
    <definedName name="________phi14">#REF!</definedName>
    <definedName name="________phi16">#REF!</definedName>
    <definedName name="________phi18">#REF!</definedName>
    <definedName name="________phi20">#REF!</definedName>
    <definedName name="________phi22">#REF!</definedName>
    <definedName name="________phi25">#REF!</definedName>
    <definedName name="________phi28">#REF!</definedName>
    <definedName name="________phi6">#REF!</definedName>
    <definedName name="________phi8">#REF!</definedName>
    <definedName name="________Sat27">#REF!</definedName>
    <definedName name="________Sat6">#REF!</definedName>
    <definedName name="________sc1">#REF!</definedName>
    <definedName name="________SC2">#REF!</definedName>
    <definedName name="________sc3">#REF!</definedName>
    <definedName name="________slg1">#REF!</definedName>
    <definedName name="________slg101">#REF!</definedName>
    <definedName name="________slg1019">#REF!</definedName>
    <definedName name="________slg102">#REF!</definedName>
    <definedName name="________slg1020">#REF!</definedName>
    <definedName name="________slg1021">#REF!</definedName>
    <definedName name="________slg1022">#REF!</definedName>
    <definedName name="________slg103">#REF!</definedName>
    <definedName name="________slg104">#REF!</definedName>
    <definedName name="________slg108">#REF!</definedName>
    <definedName name="________slg121">#REF!</definedName>
    <definedName name="________slg1219">#REF!</definedName>
    <definedName name="________slg122">#REF!</definedName>
    <definedName name="________slg1220">#REF!</definedName>
    <definedName name="________slg1221">#REF!</definedName>
    <definedName name="________slg1222">#REF!</definedName>
    <definedName name="________slg123">#REF!</definedName>
    <definedName name="________slg124">#REF!</definedName>
    <definedName name="________slg128">#REF!</definedName>
    <definedName name="________slg151">#REF!</definedName>
    <definedName name="________slg1519">#REF!</definedName>
    <definedName name="________slg152">#REF!</definedName>
    <definedName name="________slg1520">#REF!</definedName>
    <definedName name="________slg1521">#REF!</definedName>
    <definedName name="________slg1522">#REF!</definedName>
    <definedName name="________slg153">#REF!</definedName>
    <definedName name="________slg154">#REF!</definedName>
    <definedName name="________slg158">#REF!</definedName>
    <definedName name="________slg2">#REF!</definedName>
    <definedName name="________slg201">#REF!</definedName>
    <definedName name="________slg2019">#REF!</definedName>
    <definedName name="________slg202">#REF!</definedName>
    <definedName name="________slg2020">#REF!</definedName>
    <definedName name="________slg2021">#REF!</definedName>
    <definedName name="________slg2022">#REF!</definedName>
    <definedName name="________slg203">#REF!</definedName>
    <definedName name="________slg204">#REF!</definedName>
    <definedName name="________slg208">#REF!</definedName>
    <definedName name="________slg3">#REF!</definedName>
    <definedName name="________slg4">#REF!</definedName>
    <definedName name="________slg41">#REF!</definedName>
    <definedName name="________slg419">#REF!</definedName>
    <definedName name="________slg42">#REF!</definedName>
    <definedName name="________slg420">#REF!</definedName>
    <definedName name="________slg421">#REF!</definedName>
    <definedName name="________slg422">#REF!</definedName>
    <definedName name="________slg43">#REF!</definedName>
    <definedName name="________slg44">#REF!</definedName>
    <definedName name="________slg48">#REF!</definedName>
    <definedName name="________slg5">#REF!</definedName>
    <definedName name="________slg6">#REF!</definedName>
    <definedName name="________slg61">#REF!</definedName>
    <definedName name="________slg619">#REF!</definedName>
    <definedName name="________slg62">#REF!</definedName>
    <definedName name="________slg620">#REF!</definedName>
    <definedName name="________slg621">#REF!</definedName>
    <definedName name="________slg622">#REF!</definedName>
    <definedName name="________slg63">#REF!</definedName>
    <definedName name="________slg64">#REF!</definedName>
    <definedName name="________slg68">#REF!</definedName>
    <definedName name="________slg81">#REF!</definedName>
    <definedName name="________slg819">#REF!</definedName>
    <definedName name="________slg82">#REF!</definedName>
    <definedName name="________slg820">#REF!</definedName>
    <definedName name="________slg821">#REF!</definedName>
    <definedName name="________slg822">#REF!</definedName>
    <definedName name="________slg83">#REF!</definedName>
    <definedName name="________slg84">#REF!</definedName>
    <definedName name="________slg88">#REF!</definedName>
    <definedName name="________slh101">#REF!</definedName>
    <definedName name="________slh1019">#REF!</definedName>
    <definedName name="________slh102">#REF!</definedName>
    <definedName name="________slh1020">#REF!</definedName>
    <definedName name="________slh1021">#REF!</definedName>
    <definedName name="________slh1022">#REF!</definedName>
    <definedName name="________slh103">#REF!</definedName>
    <definedName name="________slh104">#REF!</definedName>
    <definedName name="________slh108">#REF!</definedName>
    <definedName name="________slh121">#REF!</definedName>
    <definedName name="________slh1219">#REF!</definedName>
    <definedName name="________slh122">#REF!</definedName>
    <definedName name="________slh1220">#REF!</definedName>
    <definedName name="________slh1221">#REF!</definedName>
    <definedName name="________slh1222">#REF!</definedName>
    <definedName name="________slh123">#REF!</definedName>
    <definedName name="________slh124">#REF!</definedName>
    <definedName name="________slh128">#REF!</definedName>
    <definedName name="________slh151">#REF!</definedName>
    <definedName name="________slh1519">#REF!</definedName>
    <definedName name="________slh152">#REF!</definedName>
    <definedName name="________slh1520">#REF!</definedName>
    <definedName name="________slh1521">#REF!</definedName>
    <definedName name="________slh1522">#REF!</definedName>
    <definedName name="________slh153">#REF!</definedName>
    <definedName name="________slh154">#REF!</definedName>
    <definedName name="________slh158">#REF!</definedName>
    <definedName name="________slh201">#REF!</definedName>
    <definedName name="________slh2019">#REF!</definedName>
    <definedName name="________slh202">#REF!</definedName>
    <definedName name="________slh2020">#REF!</definedName>
    <definedName name="________slh2021">#REF!</definedName>
    <definedName name="________slh2022">#REF!</definedName>
    <definedName name="________slh203">#REF!</definedName>
    <definedName name="________slh204">#REF!</definedName>
    <definedName name="________slh208">#REF!</definedName>
    <definedName name="________slh41">#REF!</definedName>
    <definedName name="________slh419">#REF!</definedName>
    <definedName name="________slh42">#REF!</definedName>
    <definedName name="________slh420">#REF!</definedName>
    <definedName name="________slh421">#REF!</definedName>
    <definedName name="________slh422">#REF!</definedName>
    <definedName name="________slh43">#REF!</definedName>
    <definedName name="________slh44">#REF!</definedName>
    <definedName name="________slh48">#REF!</definedName>
    <definedName name="________slh61">#REF!</definedName>
    <definedName name="________slh619">#REF!</definedName>
    <definedName name="________slh62">#REF!</definedName>
    <definedName name="________slh620">#REF!</definedName>
    <definedName name="________slh621">#REF!</definedName>
    <definedName name="________slh622">#REF!</definedName>
    <definedName name="________slh63">#REF!</definedName>
    <definedName name="________slh64">#REF!</definedName>
    <definedName name="________slh68">#REF!</definedName>
    <definedName name="________slh81">#REF!</definedName>
    <definedName name="________slh819">#REF!</definedName>
    <definedName name="________slh82">#REF!</definedName>
    <definedName name="________slh820">#REF!</definedName>
    <definedName name="________slh821">#REF!</definedName>
    <definedName name="________slh822">#REF!</definedName>
    <definedName name="________slh83">#REF!</definedName>
    <definedName name="________slh84">#REF!</definedName>
    <definedName name="________slh88">#REF!</definedName>
    <definedName name="________SN3">#REF!</definedName>
    <definedName name="________tct5">#REF!</definedName>
    <definedName name="________tg427">#REF!</definedName>
    <definedName name="________TH20">#REF!</definedName>
    <definedName name="________TL1">#REF!</definedName>
    <definedName name="________TL2">#REF!</definedName>
    <definedName name="________TL3">#REF!</definedName>
    <definedName name="________TLA120">#REF!</definedName>
    <definedName name="________TLA35">#REF!</definedName>
    <definedName name="________TLA50">#REF!</definedName>
    <definedName name="________TLA70">#REF!</definedName>
    <definedName name="________TLA95">#REF!</definedName>
    <definedName name="________tz593">#REF!</definedName>
    <definedName name="________VL100">#REF!</definedName>
    <definedName name="________VL200">#REF!</definedName>
    <definedName name="________VL250">#REF!</definedName>
    <definedName name="_______a1" hidden="1">{"'Sheet1'!$L$16"}</definedName>
    <definedName name="_______a2" hidden="1">{"'Sheet1'!$L$16"}</definedName>
    <definedName name="_______atn1">#REF!</definedName>
    <definedName name="_______atn10">#REF!</definedName>
    <definedName name="_______atn2">#REF!</definedName>
    <definedName name="_______atn3">#REF!</definedName>
    <definedName name="_______atn4">#REF!</definedName>
    <definedName name="_______atn5">#REF!</definedName>
    <definedName name="_______atn6">#REF!</definedName>
    <definedName name="_______atn7">#REF!</definedName>
    <definedName name="_______atn8">#REF!</definedName>
    <definedName name="_______atn9">#REF!</definedName>
    <definedName name="_______boi1">#REF!</definedName>
    <definedName name="_______boi2">#REF!</definedName>
    <definedName name="_______BTM150">#REF!</definedName>
    <definedName name="_______BTM200">#REF!</definedName>
    <definedName name="_______BTM250">#REF!</definedName>
    <definedName name="_______BTM300">#REF!</definedName>
    <definedName name="_______cao1">#REF!</definedName>
    <definedName name="_______cao2">#REF!</definedName>
    <definedName name="_______cao3">#REF!</definedName>
    <definedName name="_______cao4">#REF!</definedName>
    <definedName name="_______cao5">#REF!</definedName>
    <definedName name="_______cao6">#REF!</definedName>
    <definedName name="_______cdc101">#REF!</definedName>
    <definedName name="_______cdc1019">#REF!</definedName>
    <definedName name="_______cdc102">#REF!</definedName>
    <definedName name="_______cdc1020">#REF!</definedName>
    <definedName name="_______cdc1021">#REF!</definedName>
    <definedName name="_______cdc1022">#REF!</definedName>
    <definedName name="_______cdc103">#REF!</definedName>
    <definedName name="_______cdc104">#REF!</definedName>
    <definedName name="_______cdc108">#REF!</definedName>
    <definedName name="_______cdc121">#REF!</definedName>
    <definedName name="_______cdc1219">#REF!</definedName>
    <definedName name="_______cdc122">#REF!</definedName>
    <definedName name="_______cdc1220">#REF!</definedName>
    <definedName name="_______cdc1221">#REF!</definedName>
    <definedName name="_______cdc1222">#REF!</definedName>
    <definedName name="_______cdc123">#REF!</definedName>
    <definedName name="_______cdc124">#REF!</definedName>
    <definedName name="_______cdc128">#REF!</definedName>
    <definedName name="_______cdc151">#REF!</definedName>
    <definedName name="_______cdc1519">#REF!</definedName>
    <definedName name="_______cdc152">#REF!</definedName>
    <definedName name="_______cdc1520">#REF!</definedName>
    <definedName name="_______cdc1521">#REF!</definedName>
    <definedName name="_______cdc1522">#REF!</definedName>
    <definedName name="_______cdc153">#REF!</definedName>
    <definedName name="_______cdc154">#REF!</definedName>
    <definedName name="_______cdc158">#REF!</definedName>
    <definedName name="_______cdc201">#REF!</definedName>
    <definedName name="_______cdc2019">#REF!</definedName>
    <definedName name="_______cdc202">#REF!</definedName>
    <definedName name="_______cdc2020">#REF!</definedName>
    <definedName name="_______cdc2021">#REF!</definedName>
    <definedName name="_______cdc2022">#REF!</definedName>
    <definedName name="_______cdc203">#REF!</definedName>
    <definedName name="_______cdc204">#REF!</definedName>
    <definedName name="_______cdc208">#REF!</definedName>
    <definedName name="_______cdc41">#REF!</definedName>
    <definedName name="_______cdc419">#REF!</definedName>
    <definedName name="_______cdc42">#REF!</definedName>
    <definedName name="_______cdc420">#REF!</definedName>
    <definedName name="_______cdc421">#REF!</definedName>
    <definedName name="_______cdc422">#REF!</definedName>
    <definedName name="_______cdc43">#REF!</definedName>
    <definedName name="_______cdc44">#REF!</definedName>
    <definedName name="_______cdc48">#REF!</definedName>
    <definedName name="_______cdc61">#REF!</definedName>
    <definedName name="_______cdc619">#REF!</definedName>
    <definedName name="_______cdc62">#REF!</definedName>
    <definedName name="_______cdc620">#REF!</definedName>
    <definedName name="_______cdc621">#REF!</definedName>
    <definedName name="_______cdc622">#REF!</definedName>
    <definedName name="_______cdc63">#REF!</definedName>
    <definedName name="_______cdc64">#REF!</definedName>
    <definedName name="_______cdc68">#REF!</definedName>
    <definedName name="_______cdc81">#REF!</definedName>
    <definedName name="_______cdc819">#REF!</definedName>
    <definedName name="_______cdc82">#REF!</definedName>
    <definedName name="_______cdc820">#REF!</definedName>
    <definedName name="_______cdc821">#REF!</definedName>
    <definedName name="_______cdc822">#REF!</definedName>
    <definedName name="_______cdc83">#REF!</definedName>
    <definedName name="_______cdc84">#REF!</definedName>
    <definedName name="_______cdc88">#REF!</definedName>
    <definedName name="_______cha1">#REF!</definedName>
    <definedName name="_______cha19">#REF!</definedName>
    <definedName name="_______cha2">#REF!</definedName>
    <definedName name="_______cha20">#REF!</definedName>
    <definedName name="_______cha21">#REF!</definedName>
    <definedName name="_______cha22">#REF!</definedName>
    <definedName name="_______cha3">#REF!</definedName>
    <definedName name="_______cha4">#REF!</definedName>
    <definedName name="_______cha8">#REF!</definedName>
    <definedName name="_______coc250">#REF!</definedName>
    <definedName name="_______coc300">#REF!</definedName>
    <definedName name="_______coc350">#REF!</definedName>
    <definedName name="_______CON1">#REF!</definedName>
    <definedName name="_______CON2">#REF!</definedName>
    <definedName name="_______cpd1">#REF!</definedName>
    <definedName name="_______cpd2">#REF!</definedName>
    <definedName name="_______dai1">#REF!</definedName>
    <definedName name="_______dai2">#REF!</definedName>
    <definedName name="_______dai3">#REF!</definedName>
    <definedName name="_______dai4">#REF!</definedName>
    <definedName name="_______dai5">#REF!</definedName>
    <definedName name="_______dai6">#REF!</definedName>
    <definedName name="_______dan1">#REF!</definedName>
    <definedName name="_______dan2">#REF!</definedName>
    <definedName name="_______dda1">#REF!</definedName>
    <definedName name="_______dda19">#REF!</definedName>
    <definedName name="_______dda2">#REF!</definedName>
    <definedName name="_______dda20">#REF!</definedName>
    <definedName name="_______dda21">#REF!</definedName>
    <definedName name="_______dda22">#REF!</definedName>
    <definedName name="_______dda3">#REF!</definedName>
    <definedName name="_______dda4">#REF!</definedName>
    <definedName name="_______dda8">#REF!</definedName>
    <definedName name="_______ddn400">#REF!</definedName>
    <definedName name="_______ddn600">#REF!</definedName>
    <definedName name="_______deo1">#REF!</definedName>
    <definedName name="_______deo10">#REF!</definedName>
    <definedName name="_______deo2">#REF!</definedName>
    <definedName name="_______deo3">#REF!</definedName>
    <definedName name="_______deo4">#REF!</definedName>
    <definedName name="_______deo5">#REF!</definedName>
    <definedName name="_______deo6">#REF!</definedName>
    <definedName name="_______deo7">#REF!</definedName>
    <definedName name="_______deo8">#REF!</definedName>
    <definedName name="_______deo9">#REF!</definedName>
    <definedName name="_______lap1">#REF!</definedName>
    <definedName name="_______lap2">#REF!</definedName>
    <definedName name="_______MAC12">#REF!</definedName>
    <definedName name="_______MAC46">#REF!</definedName>
    <definedName name="_______nc151">#REF!</definedName>
    <definedName name="_______NET2">#REF!</definedName>
    <definedName name="_______NSO2" hidden="1">{"'Sheet1'!$L$16"}</definedName>
    <definedName name="_______phi10">#REF!</definedName>
    <definedName name="_______phi12">#REF!</definedName>
    <definedName name="_______phi14">#REF!</definedName>
    <definedName name="_______phi16">#REF!</definedName>
    <definedName name="_______phi18">#REF!</definedName>
    <definedName name="_______phi20">#REF!</definedName>
    <definedName name="_______phi22">#REF!</definedName>
    <definedName name="_______phi25">#REF!</definedName>
    <definedName name="_______phi28">#REF!</definedName>
    <definedName name="_______phi6">#REF!</definedName>
    <definedName name="_______phi8">#REF!</definedName>
    <definedName name="_______Sat27">#REF!</definedName>
    <definedName name="_______Sat6">#REF!</definedName>
    <definedName name="_______sc1">#REF!</definedName>
    <definedName name="_______SC2">#REF!</definedName>
    <definedName name="_______sc3">#REF!</definedName>
    <definedName name="_______slg1">#REF!</definedName>
    <definedName name="_______slg101">#REF!</definedName>
    <definedName name="_______slg1019">#REF!</definedName>
    <definedName name="_______slg102">#REF!</definedName>
    <definedName name="_______slg1020">#REF!</definedName>
    <definedName name="_______slg1021">#REF!</definedName>
    <definedName name="_______slg1022">#REF!</definedName>
    <definedName name="_______slg103">#REF!</definedName>
    <definedName name="_______slg104">#REF!</definedName>
    <definedName name="_______slg108">#REF!</definedName>
    <definedName name="_______slg121">#REF!</definedName>
    <definedName name="_______slg1219">#REF!</definedName>
    <definedName name="_______slg122">#REF!</definedName>
    <definedName name="_______slg1220">#REF!</definedName>
    <definedName name="_______slg1221">#REF!</definedName>
    <definedName name="_______slg1222">#REF!</definedName>
    <definedName name="_______slg123">#REF!</definedName>
    <definedName name="_______slg124">#REF!</definedName>
    <definedName name="_______slg128">#REF!</definedName>
    <definedName name="_______slg151">#REF!</definedName>
    <definedName name="_______slg1519">#REF!</definedName>
    <definedName name="_______slg152">#REF!</definedName>
    <definedName name="_______slg1520">#REF!</definedName>
    <definedName name="_______slg1521">#REF!</definedName>
    <definedName name="_______slg1522">#REF!</definedName>
    <definedName name="_______slg153">#REF!</definedName>
    <definedName name="_______slg154">#REF!</definedName>
    <definedName name="_______slg158">#REF!</definedName>
    <definedName name="_______slg2">#REF!</definedName>
    <definedName name="_______slg201">#REF!</definedName>
    <definedName name="_______slg2019">#REF!</definedName>
    <definedName name="_______slg202">#REF!</definedName>
    <definedName name="_______slg2020">#REF!</definedName>
    <definedName name="_______slg2021">#REF!</definedName>
    <definedName name="_______slg2022">#REF!</definedName>
    <definedName name="_______slg203">#REF!</definedName>
    <definedName name="_______slg204">#REF!</definedName>
    <definedName name="_______slg208">#REF!</definedName>
    <definedName name="_______slg3">#REF!</definedName>
    <definedName name="_______slg4">#REF!</definedName>
    <definedName name="_______slg41">#REF!</definedName>
    <definedName name="_______slg419">#REF!</definedName>
    <definedName name="_______slg42">#REF!</definedName>
    <definedName name="_______slg420">#REF!</definedName>
    <definedName name="_______slg421">#REF!</definedName>
    <definedName name="_______slg422">#REF!</definedName>
    <definedName name="_______slg43">#REF!</definedName>
    <definedName name="_______slg44">#REF!</definedName>
    <definedName name="_______slg48">#REF!</definedName>
    <definedName name="_______slg5">#REF!</definedName>
    <definedName name="_______slg6">#REF!</definedName>
    <definedName name="_______slg61">#REF!</definedName>
    <definedName name="_______slg619">#REF!</definedName>
    <definedName name="_______slg62">#REF!</definedName>
    <definedName name="_______slg620">#REF!</definedName>
    <definedName name="_______slg621">#REF!</definedName>
    <definedName name="_______slg622">#REF!</definedName>
    <definedName name="_______slg63">#REF!</definedName>
    <definedName name="_______slg64">#REF!</definedName>
    <definedName name="_______slg68">#REF!</definedName>
    <definedName name="_______slg81">#REF!</definedName>
    <definedName name="_______slg819">#REF!</definedName>
    <definedName name="_______slg82">#REF!</definedName>
    <definedName name="_______slg820">#REF!</definedName>
    <definedName name="_______slg821">#REF!</definedName>
    <definedName name="_______slg822">#REF!</definedName>
    <definedName name="_______slg83">#REF!</definedName>
    <definedName name="_______slg84">#REF!</definedName>
    <definedName name="_______slg88">#REF!</definedName>
    <definedName name="_______slh101">#REF!</definedName>
    <definedName name="_______slh1019">#REF!</definedName>
    <definedName name="_______slh102">#REF!</definedName>
    <definedName name="_______slh1020">#REF!</definedName>
    <definedName name="_______slh1021">#REF!</definedName>
    <definedName name="_______slh1022">#REF!</definedName>
    <definedName name="_______slh103">#REF!</definedName>
    <definedName name="_______slh104">#REF!</definedName>
    <definedName name="_______slh108">#REF!</definedName>
    <definedName name="_______slh121">#REF!</definedName>
    <definedName name="_______slh1219">#REF!</definedName>
    <definedName name="_______slh122">#REF!</definedName>
    <definedName name="_______slh1220">#REF!</definedName>
    <definedName name="_______slh1221">#REF!</definedName>
    <definedName name="_______slh1222">#REF!</definedName>
    <definedName name="_______slh123">#REF!</definedName>
    <definedName name="_______slh124">#REF!</definedName>
    <definedName name="_______slh128">#REF!</definedName>
    <definedName name="_______slh151">#REF!</definedName>
    <definedName name="_______slh1519">#REF!</definedName>
    <definedName name="_______slh152">#REF!</definedName>
    <definedName name="_______slh1520">#REF!</definedName>
    <definedName name="_______slh1521">#REF!</definedName>
    <definedName name="_______slh1522">#REF!</definedName>
    <definedName name="_______slh153">#REF!</definedName>
    <definedName name="_______slh154">#REF!</definedName>
    <definedName name="_______slh158">#REF!</definedName>
    <definedName name="_______slh201">#REF!</definedName>
    <definedName name="_______slh2019">#REF!</definedName>
    <definedName name="_______slh202">#REF!</definedName>
    <definedName name="_______slh2020">#REF!</definedName>
    <definedName name="_______slh2021">#REF!</definedName>
    <definedName name="_______slh2022">#REF!</definedName>
    <definedName name="_______slh203">#REF!</definedName>
    <definedName name="_______slh204">#REF!</definedName>
    <definedName name="_______slh208">#REF!</definedName>
    <definedName name="_______slh41">#REF!</definedName>
    <definedName name="_______slh419">#REF!</definedName>
    <definedName name="_______slh42">#REF!</definedName>
    <definedName name="_______slh420">#REF!</definedName>
    <definedName name="_______slh421">#REF!</definedName>
    <definedName name="_______slh422">#REF!</definedName>
    <definedName name="_______slh43">#REF!</definedName>
    <definedName name="_______slh44">#REF!</definedName>
    <definedName name="_______slh48">#REF!</definedName>
    <definedName name="_______slh61">#REF!</definedName>
    <definedName name="_______slh619">#REF!</definedName>
    <definedName name="_______slh62">#REF!</definedName>
    <definedName name="_______slh620">#REF!</definedName>
    <definedName name="_______slh621">#REF!</definedName>
    <definedName name="_______slh622">#REF!</definedName>
    <definedName name="_______slh63">#REF!</definedName>
    <definedName name="_______slh64">#REF!</definedName>
    <definedName name="_______slh68">#REF!</definedName>
    <definedName name="_______slh81">#REF!</definedName>
    <definedName name="_______slh819">#REF!</definedName>
    <definedName name="_______slh82">#REF!</definedName>
    <definedName name="_______slh820">#REF!</definedName>
    <definedName name="_______slh821">#REF!</definedName>
    <definedName name="_______slh822">#REF!</definedName>
    <definedName name="_______slh83">#REF!</definedName>
    <definedName name="_______slh84">#REF!</definedName>
    <definedName name="_______slh88">#REF!</definedName>
    <definedName name="_______tct5">#REF!</definedName>
    <definedName name="_______tg427">#REF!</definedName>
    <definedName name="_______TH20">#REF!</definedName>
    <definedName name="_______TL1">#REF!</definedName>
    <definedName name="_______TL2">#REF!</definedName>
    <definedName name="_______TLA120">#REF!</definedName>
    <definedName name="_______TLA35">#REF!</definedName>
    <definedName name="_______TLA50">#REF!</definedName>
    <definedName name="_______TLA70">#REF!</definedName>
    <definedName name="_______TLA95">#REF!</definedName>
    <definedName name="______a1" hidden="1">{"'Sheet1'!$L$16"}</definedName>
    <definedName name="______a2" hidden="1">{"'Sheet1'!$L$16"}</definedName>
    <definedName name="______atn1">#REF!</definedName>
    <definedName name="______atn10">#REF!</definedName>
    <definedName name="______atn2">#REF!</definedName>
    <definedName name="______atn3">#REF!</definedName>
    <definedName name="______atn4">#REF!</definedName>
    <definedName name="______atn5">#REF!</definedName>
    <definedName name="______atn6">#REF!</definedName>
    <definedName name="______atn7">#REF!</definedName>
    <definedName name="______atn8">#REF!</definedName>
    <definedName name="______atn9">#REF!</definedName>
    <definedName name="______boi1">#REF!</definedName>
    <definedName name="______boi2">#REF!</definedName>
    <definedName name="______BTM150">#REF!</definedName>
    <definedName name="______BTM2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dc101">#REF!</definedName>
    <definedName name="______cdc1019">#REF!</definedName>
    <definedName name="______cdc102">#REF!</definedName>
    <definedName name="______cdc1020">#REF!</definedName>
    <definedName name="______cdc1021">#REF!</definedName>
    <definedName name="______cdc1022">#REF!</definedName>
    <definedName name="______cdc103">#REF!</definedName>
    <definedName name="______cdc104">#REF!</definedName>
    <definedName name="______cdc108">#REF!</definedName>
    <definedName name="______cdc121">#REF!</definedName>
    <definedName name="______cdc1219">#REF!</definedName>
    <definedName name="______cdc122">#REF!</definedName>
    <definedName name="______cdc1220">#REF!</definedName>
    <definedName name="______cdc1221">#REF!</definedName>
    <definedName name="______cdc1222">#REF!</definedName>
    <definedName name="______cdc123">#REF!</definedName>
    <definedName name="______cdc124">#REF!</definedName>
    <definedName name="______cdc128">#REF!</definedName>
    <definedName name="______cdc151">#REF!</definedName>
    <definedName name="______cdc1519">#REF!</definedName>
    <definedName name="______cdc152">#REF!</definedName>
    <definedName name="______cdc1520">#REF!</definedName>
    <definedName name="______cdc1521">#REF!</definedName>
    <definedName name="______cdc1522">#REF!</definedName>
    <definedName name="______cdc153">#REF!</definedName>
    <definedName name="______cdc154">#REF!</definedName>
    <definedName name="______cdc158">#REF!</definedName>
    <definedName name="______cdc201">#REF!</definedName>
    <definedName name="______cdc2019">#REF!</definedName>
    <definedName name="______cdc202">#REF!</definedName>
    <definedName name="______cdc2020">#REF!</definedName>
    <definedName name="______cdc2021">#REF!</definedName>
    <definedName name="______cdc2022">#REF!</definedName>
    <definedName name="______cdc203">#REF!</definedName>
    <definedName name="______cdc204">#REF!</definedName>
    <definedName name="______cdc208">#REF!</definedName>
    <definedName name="______cdc41">#REF!</definedName>
    <definedName name="______cdc419">#REF!</definedName>
    <definedName name="______cdc42">#REF!</definedName>
    <definedName name="______cdc420">#REF!</definedName>
    <definedName name="______cdc421">#REF!</definedName>
    <definedName name="______cdc422">#REF!</definedName>
    <definedName name="______cdc43">#REF!</definedName>
    <definedName name="______cdc44">#REF!</definedName>
    <definedName name="______cdc48">#REF!</definedName>
    <definedName name="______cdc61">#REF!</definedName>
    <definedName name="______cdc619">#REF!</definedName>
    <definedName name="______cdc62">#REF!</definedName>
    <definedName name="______cdc620">#REF!</definedName>
    <definedName name="______cdc621">#REF!</definedName>
    <definedName name="______cdc622">#REF!</definedName>
    <definedName name="______cdc63">#REF!</definedName>
    <definedName name="______cdc64">#REF!</definedName>
    <definedName name="______cdc68">#REF!</definedName>
    <definedName name="______cdc81">#REF!</definedName>
    <definedName name="______cdc819">#REF!</definedName>
    <definedName name="______cdc82">#REF!</definedName>
    <definedName name="______cdc820">#REF!</definedName>
    <definedName name="______cdc821">#REF!</definedName>
    <definedName name="______cdc822">#REF!</definedName>
    <definedName name="______cdc83">#REF!</definedName>
    <definedName name="______cdc84">#REF!</definedName>
    <definedName name="______cdc88">#REF!</definedName>
    <definedName name="______cha1">#REF!</definedName>
    <definedName name="______cha19">#REF!</definedName>
    <definedName name="______cha2">#REF!</definedName>
    <definedName name="______cha20">#REF!</definedName>
    <definedName name="______cha21">#REF!</definedName>
    <definedName name="______cha22">#REF!</definedName>
    <definedName name="______cha3">#REF!</definedName>
    <definedName name="______cha4">#REF!</definedName>
    <definedName name="______cha8">#REF!</definedName>
    <definedName name="______coc250">#REF!</definedName>
    <definedName name="______coc300">#REF!</definedName>
    <definedName name="______coc350">#REF!</definedName>
    <definedName name="______CON1">#REF!</definedName>
    <definedName name="______CON2">#REF!</definedName>
    <definedName name="______cpd1">#REF!</definedName>
    <definedName name="______cpd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a1">#REF!</definedName>
    <definedName name="______dda19">#REF!</definedName>
    <definedName name="______dda2">#REF!</definedName>
    <definedName name="______dda20">#REF!</definedName>
    <definedName name="______dda21">#REF!</definedName>
    <definedName name="______dda22">#REF!</definedName>
    <definedName name="______dda3">#REF!</definedName>
    <definedName name="______dda4">#REF!</definedName>
    <definedName name="______dda8">#REF!</definedName>
    <definedName name="______ddn400">#REF!</definedName>
    <definedName name="______ddn600">#REF!</definedName>
    <definedName name="______deo1">#REF!</definedName>
    <definedName name="______deo10">#REF!</definedName>
    <definedName name="______deo2">#REF!</definedName>
    <definedName name="______deo3">#REF!</definedName>
    <definedName name="______deo4">#REF!</definedName>
    <definedName name="______deo5">#REF!</definedName>
    <definedName name="______deo6">#REF!</definedName>
    <definedName name="______deo7">#REF!</definedName>
    <definedName name="______deo8">#REF!</definedName>
    <definedName name="______deo9">#REF!</definedName>
    <definedName name="______E99999">#REF!</definedName>
    <definedName name="______lap1">#REF!</definedName>
    <definedName name="______lap2">#REF!</definedName>
    <definedName name="______MAC12">#REF!</definedName>
    <definedName name="______MAC46">#REF!</definedName>
    <definedName name="______nc151">#REF!</definedName>
    <definedName name="______NCL100">#REF!</definedName>
    <definedName name="______NCL200">#REF!</definedName>
    <definedName name="______NCL250">#REF!</definedName>
    <definedName name="______NET2">#REF!</definedName>
    <definedName name="______nin190">#REF!</definedName>
    <definedName name="______NSO2"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Sat27">#REF!</definedName>
    <definedName name="______Sat6">#REF!</definedName>
    <definedName name="______sc1">#REF!</definedName>
    <definedName name="______SC2">#REF!</definedName>
    <definedName name="______sc3">#REF!</definedName>
    <definedName name="______slg1">#REF!</definedName>
    <definedName name="______slg101">#REF!</definedName>
    <definedName name="______slg1019">#REF!</definedName>
    <definedName name="______slg102">#REF!</definedName>
    <definedName name="______slg1020">#REF!</definedName>
    <definedName name="______slg1021">#REF!</definedName>
    <definedName name="______slg1022">#REF!</definedName>
    <definedName name="______slg103">#REF!</definedName>
    <definedName name="______slg104">#REF!</definedName>
    <definedName name="______slg108">#REF!</definedName>
    <definedName name="______slg121">#REF!</definedName>
    <definedName name="______slg1219">#REF!</definedName>
    <definedName name="______slg122">#REF!</definedName>
    <definedName name="______slg1220">#REF!</definedName>
    <definedName name="______slg1221">#REF!</definedName>
    <definedName name="______slg1222">#REF!</definedName>
    <definedName name="______slg123">#REF!</definedName>
    <definedName name="______slg124">#REF!</definedName>
    <definedName name="______slg128">#REF!</definedName>
    <definedName name="______slg151">#REF!</definedName>
    <definedName name="______slg1519">#REF!</definedName>
    <definedName name="______slg152">#REF!</definedName>
    <definedName name="______slg1520">#REF!</definedName>
    <definedName name="______slg1521">#REF!</definedName>
    <definedName name="______slg1522">#REF!</definedName>
    <definedName name="______slg153">#REF!</definedName>
    <definedName name="______slg154">#REF!</definedName>
    <definedName name="______slg158">#REF!</definedName>
    <definedName name="______slg2">#REF!</definedName>
    <definedName name="______slg201">#REF!</definedName>
    <definedName name="______slg2019">#REF!</definedName>
    <definedName name="______slg202">#REF!</definedName>
    <definedName name="______slg2020">#REF!</definedName>
    <definedName name="______slg2021">#REF!</definedName>
    <definedName name="______slg2022">#REF!</definedName>
    <definedName name="______slg203">#REF!</definedName>
    <definedName name="______slg204">#REF!</definedName>
    <definedName name="______slg208">#REF!</definedName>
    <definedName name="______slg3">#REF!</definedName>
    <definedName name="______slg4">#REF!</definedName>
    <definedName name="______slg41">#REF!</definedName>
    <definedName name="______slg419">#REF!</definedName>
    <definedName name="______slg42">#REF!</definedName>
    <definedName name="______slg420">#REF!</definedName>
    <definedName name="______slg421">#REF!</definedName>
    <definedName name="______slg422">#REF!</definedName>
    <definedName name="______slg43">#REF!</definedName>
    <definedName name="______slg44">#REF!</definedName>
    <definedName name="______slg48">#REF!</definedName>
    <definedName name="______slg5">#REF!</definedName>
    <definedName name="______slg6">#REF!</definedName>
    <definedName name="______slg61">#REF!</definedName>
    <definedName name="______slg619">#REF!</definedName>
    <definedName name="______slg62">#REF!</definedName>
    <definedName name="______slg620">#REF!</definedName>
    <definedName name="______slg621">#REF!</definedName>
    <definedName name="______slg622">#REF!</definedName>
    <definedName name="______slg63">#REF!</definedName>
    <definedName name="______slg64">#REF!</definedName>
    <definedName name="______slg68">#REF!</definedName>
    <definedName name="______slg81">#REF!</definedName>
    <definedName name="______slg819">#REF!</definedName>
    <definedName name="______slg82">#REF!</definedName>
    <definedName name="______slg820">#REF!</definedName>
    <definedName name="______slg821">#REF!</definedName>
    <definedName name="______slg822">#REF!</definedName>
    <definedName name="______slg83">#REF!</definedName>
    <definedName name="______slg84">#REF!</definedName>
    <definedName name="______slg88">#REF!</definedName>
    <definedName name="______slh101">#REF!</definedName>
    <definedName name="______slh1019">#REF!</definedName>
    <definedName name="______slh102">#REF!</definedName>
    <definedName name="______slh1020">#REF!</definedName>
    <definedName name="______slh1021">#REF!</definedName>
    <definedName name="______slh1022">#REF!</definedName>
    <definedName name="______slh103">#REF!</definedName>
    <definedName name="______slh104">#REF!</definedName>
    <definedName name="______slh108">#REF!</definedName>
    <definedName name="______slh121">#REF!</definedName>
    <definedName name="______slh1219">#REF!</definedName>
    <definedName name="______slh122">#REF!</definedName>
    <definedName name="______slh1220">#REF!</definedName>
    <definedName name="______slh1221">#REF!</definedName>
    <definedName name="______slh1222">#REF!</definedName>
    <definedName name="______slh123">#REF!</definedName>
    <definedName name="______slh124">#REF!</definedName>
    <definedName name="______slh128">#REF!</definedName>
    <definedName name="______slh151">#REF!</definedName>
    <definedName name="______slh1519">#REF!</definedName>
    <definedName name="______slh152">#REF!</definedName>
    <definedName name="______slh1520">#REF!</definedName>
    <definedName name="______slh1521">#REF!</definedName>
    <definedName name="______slh1522">#REF!</definedName>
    <definedName name="______slh153">#REF!</definedName>
    <definedName name="______slh154">#REF!</definedName>
    <definedName name="______slh158">#REF!</definedName>
    <definedName name="______slh201">#REF!</definedName>
    <definedName name="______slh2019">#REF!</definedName>
    <definedName name="______slh202">#REF!</definedName>
    <definedName name="______slh2020">#REF!</definedName>
    <definedName name="______slh2021">#REF!</definedName>
    <definedName name="______slh2022">#REF!</definedName>
    <definedName name="______slh203">#REF!</definedName>
    <definedName name="______slh204">#REF!</definedName>
    <definedName name="______slh208">#REF!</definedName>
    <definedName name="______slh41">#REF!</definedName>
    <definedName name="______slh419">#REF!</definedName>
    <definedName name="______slh42">#REF!</definedName>
    <definedName name="______slh420">#REF!</definedName>
    <definedName name="______slh421">#REF!</definedName>
    <definedName name="______slh422">#REF!</definedName>
    <definedName name="______slh43">#REF!</definedName>
    <definedName name="______slh44">#REF!</definedName>
    <definedName name="______slh48">#REF!</definedName>
    <definedName name="______slh61">#REF!</definedName>
    <definedName name="______slh619">#REF!</definedName>
    <definedName name="______slh62">#REF!</definedName>
    <definedName name="______slh620">#REF!</definedName>
    <definedName name="______slh621">#REF!</definedName>
    <definedName name="______slh622">#REF!</definedName>
    <definedName name="______slh63">#REF!</definedName>
    <definedName name="______slh64">#REF!</definedName>
    <definedName name="______slh68">#REF!</definedName>
    <definedName name="______slh81">#REF!</definedName>
    <definedName name="______slh819">#REF!</definedName>
    <definedName name="______slh82">#REF!</definedName>
    <definedName name="______slh820">#REF!</definedName>
    <definedName name="______slh821">#REF!</definedName>
    <definedName name="______slh822">#REF!</definedName>
    <definedName name="______slh83">#REF!</definedName>
    <definedName name="______slh84">#REF!</definedName>
    <definedName name="______slh88">#REF!</definedName>
    <definedName name="______SN3">#REF!</definedName>
    <definedName name="______tct5">#REF!</definedName>
    <definedName name="______tg427">#REF!</definedName>
    <definedName name="______TH20">#REF!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tz593">#REF!</definedName>
    <definedName name="______VL100">#REF!</definedName>
    <definedName name="______VL200">#REF!</definedName>
    <definedName name="______VL250">#REF!</definedName>
    <definedName name="_____a1" hidden="1">{"'Sheet1'!$L$16"}</definedName>
    <definedName name="_____a2" hidden="1">{"'Sheet1'!$L$16"}</definedName>
    <definedName name="_____atn1">#REF!</definedName>
    <definedName name="_____atn10">#REF!</definedName>
    <definedName name="_____atn2">#REF!</definedName>
    <definedName name="_____atn3">#REF!</definedName>
    <definedName name="_____atn4">#REF!</definedName>
    <definedName name="_____atn5">#REF!</definedName>
    <definedName name="_____atn6">#REF!</definedName>
    <definedName name="_____atn7">#REF!</definedName>
    <definedName name="_____atn8">#REF!</definedName>
    <definedName name="_____atn9">#REF!</definedName>
    <definedName name="_____boi1">#REF!</definedName>
    <definedName name="_____boi2">#REF!</definedName>
    <definedName name="_____BTM150">#REF!</definedName>
    <definedName name="_____BTM200">#REF!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dc101">#REF!</definedName>
    <definedName name="_____cdc1019">#REF!</definedName>
    <definedName name="_____cdc102">#REF!</definedName>
    <definedName name="_____cdc1020">#REF!</definedName>
    <definedName name="_____cdc1021">#REF!</definedName>
    <definedName name="_____cdc1022">#REF!</definedName>
    <definedName name="_____cdc103">#REF!</definedName>
    <definedName name="_____cdc104">#REF!</definedName>
    <definedName name="_____cdc108">#REF!</definedName>
    <definedName name="_____cdc121">#REF!</definedName>
    <definedName name="_____cdc1219">#REF!</definedName>
    <definedName name="_____cdc122">#REF!</definedName>
    <definedName name="_____cdc1220">#REF!</definedName>
    <definedName name="_____cdc1221">#REF!</definedName>
    <definedName name="_____cdc1222">#REF!</definedName>
    <definedName name="_____cdc123">#REF!</definedName>
    <definedName name="_____cdc124">#REF!</definedName>
    <definedName name="_____cdc128">#REF!</definedName>
    <definedName name="_____cdc151">#REF!</definedName>
    <definedName name="_____cdc1519">#REF!</definedName>
    <definedName name="_____cdc152">#REF!</definedName>
    <definedName name="_____cdc1520">#REF!</definedName>
    <definedName name="_____cdc1521">#REF!</definedName>
    <definedName name="_____cdc1522">#REF!</definedName>
    <definedName name="_____cdc153">#REF!</definedName>
    <definedName name="_____cdc154">#REF!</definedName>
    <definedName name="_____cdc158">#REF!</definedName>
    <definedName name="_____cdc201">#REF!</definedName>
    <definedName name="_____cdc2019">#REF!</definedName>
    <definedName name="_____cdc202">#REF!</definedName>
    <definedName name="_____cdc2020">#REF!</definedName>
    <definedName name="_____cdc2021">#REF!</definedName>
    <definedName name="_____cdc2022">#REF!</definedName>
    <definedName name="_____cdc203">#REF!</definedName>
    <definedName name="_____cdc204">#REF!</definedName>
    <definedName name="_____cdc208">#REF!</definedName>
    <definedName name="_____cdc41">#REF!</definedName>
    <definedName name="_____cdc419">#REF!</definedName>
    <definedName name="_____cdc42">#REF!</definedName>
    <definedName name="_____cdc420">#REF!</definedName>
    <definedName name="_____cdc421">#REF!</definedName>
    <definedName name="_____cdc422">#REF!</definedName>
    <definedName name="_____cdc43">#REF!</definedName>
    <definedName name="_____cdc44">#REF!</definedName>
    <definedName name="_____cdc48">#REF!</definedName>
    <definedName name="_____cdc61">#REF!</definedName>
    <definedName name="_____cdc619">#REF!</definedName>
    <definedName name="_____cdc62">#REF!</definedName>
    <definedName name="_____cdc620">#REF!</definedName>
    <definedName name="_____cdc621">#REF!</definedName>
    <definedName name="_____cdc622">#REF!</definedName>
    <definedName name="_____cdc63">#REF!</definedName>
    <definedName name="_____cdc64">#REF!</definedName>
    <definedName name="_____cdc68">#REF!</definedName>
    <definedName name="_____cdc81">#REF!</definedName>
    <definedName name="_____cdc819">#REF!</definedName>
    <definedName name="_____cdc82">#REF!</definedName>
    <definedName name="_____cdc820">#REF!</definedName>
    <definedName name="_____cdc821">#REF!</definedName>
    <definedName name="_____cdc822">#REF!</definedName>
    <definedName name="_____cdc83">#REF!</definedName>
    <definedName name="_____cdc84">#REF!</definedName>
    <definedName name="_____cdc88">#REF!</definedName>
    <definedName name="_____cha1">#REF!</definedName>
    <definedName name="_____cha19">#REF!</definedName>
    <definedName name="_____cha2">#REF!</definedName>
    <definedName name="_____cha20">#REF!</definedName>
    <definedName name="_____cha21">#REF!</definedName>
    <definedName name="_____cha22">#REF!</definedName>
    <definedName name="_____cha3">#REF!</definedName>
    <definedName name="_____cha4">#REF!</definedName>
    <definedName name="_____cha8">#REF!</definedName>
    <definedName name="_____coc250">#REF!</definedName>
    <definedName name="_____coc300">#REF!</definedName>
    <definedName name="_____coc350">#REF!</definedName>
    <definedName name="_____CON1">#REF!</definedName>
    <definedName name="_____CON2">#REF!</definedName>
    <definedName name="_____cpd1">#REF!</definedName>
    <definedName name="_____cpd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a1">#REF!</definedName>
    <definedName name="_____dda19">#REF!</definedName>
    <definedName name="_____dda2">#REF!</definedName>
    <definedName name="_____dda20">#REF!</definedName>
    <definedName name="_____dda21">#REF!</definedName>
    <definedName name="_____dda22">#REF!</definedName>
    <definedName name="_____dda3">#REF!</definedName>
    <definedName name="_____dda4">#REF!</definedName>
    <definedName name="_____dda8">#REF!</definedName>
    <definedName name="_____ddn400">#REF!</definedName>
    <definedName name="_____ddn600">#REF!</definedName>
    <definedName name="_____deo1">#REF!</definedName>
    <definedName name="_____deo10">#REF!</definedName>
    <definedName name="_____deo2">#REF!</definedName>
    <definedName name="_____deo3">#REF!</definedName>
    <definedName name="_____deo4">#REF!</definedName>
    <definedName name="_____deo5">#REF!</definedName>
    <definedName name="_____deo6">#REF!</definedName>
    <definedName name="_____deo7">#REF!</definedName>
    <definedName name="_____deo8">#REF!</definedName>
    <definedName name="_____deo9">#REF!</definedName>
    <definedName name="_____E99999">#REF!</definedName>
    <definedName name="_____lap1">#REF!</definedName>
    <definedName name="_____lap2">#REF!</definedName>
    <definedName name="_____MAC12">#REF!</definedName>
    <definedName name="_____MAC46">#REF!</definedName>
    <definedName name="_____nc151">#REF!</definedName>
    <definedName name="_____NCL100">#REF!</definedName>
    <definedName name="_____NCL200">#REF!</definedName>
    <definedName name="_____NCL250">#REF!</definedName>
    <definedName name="_____NET2">#REF!</definedName>
    <definedName name="_____nin190">#REF!</definedName>
    <definedName name="_____NSO2"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Sat27">#REF!</definedName>
    <definedName name="_____Sat6">#REF!</definedName>
    <definedName name="_____sc1">#REF!</definedName>
    <definedName name="_____SC2">#REF!</definedName>
    <definedName name="_____sc3">#REF!</definedName>
    <definedName name="_____slg1">#REF!</definedName>
    <definedName name="_____slg101">#REF!</definedName>
    <definedName name="_____slg1019">#REF!</definedName>
    <definedName name="_____slg102">#REF!</definedName>
    <definedName name="_____slg1020">#REF!</definedName>
    <definedName name="_____slg1021">#REF!</definedName>
    <definedName name="_____slg1022">#REF!</definedName>
    <definedName name="_____slg103">#REF!</definedName>
    <definedName name="_____slg104">#REF!</definedName>
    <definedName name="_____slg108">#REF!</definedName>
    <definedName name="_____slg121">#REF!</definedName>
    <definedName name="_____slg1219">#REF!</definedName>
    <definedName name="_____slg122">#REF!</definedName>
    <definedName name="_____slg1220">#REF!</definedName>
    <definedName name="_____slg1221">#REF!</definedName>
    <definedName name="_____slg1222">#REF!</definedName>
    <definedName name="_____slg123">#REF!</definedName>
    <definedName name="_____slg124">#REF!</definedName>
    <definedName name="_____slg128">#REF!</definedName>
    <definedName name="_____slg151">#REF!</definedName>
    <definedName name="_____slg1519">#REF!</definedName>
    <definedName name="_____slg152">#REF!</definedName>
    <definedName name="_____slg1520">#REF!</definedName>
    <definedName name="_____slg1521">#REF!</definedName>
    <definedName name="_____slg1522">#REF!</definedName>
    <definedName name="_____slg153">#REF!</definedName>
    <definedName name="_____slg154">#REF!</definedName>
    <definedName name="_____slg158">#REF!</definedName>
    <definedName name="_____slg2">#REF!</definedName>
    <definedName name="_____slg201">#REF!</definedName>
    <definedName name="_____slg2019">#REF!</definedName>
    <definedName name="_____slg202">#REF!</definedName>
    <definedName name="_____slg2020">#REF!</definedName>
    <definedName name="_____slg2021">#REF!</definedName>
    <definedName name="_____slg2022">#REF!</definedName>
    <definedName name="_____slg203">#REF!</definedName>
    <definedName name="_____slg204">#REF!</definedName>
    <definedName name="_____slg208">#REF!</definedName>
    <definedName name="_____slg3">#REF!</definedName>
    <definedName name="_____slg4">#REF!</definedName>
    <definedName name="_____slg41">#REF!</definedName>
    <definedName name="_____slg419">#REF!</definedName>
    <definedName name="_____slg42">#REF!</definedName>
    <definedName name="_____slg420">#REF!</definedName>
    <definedName name="_____slg421">#REF!</definedName>
    <definedName name="_____slg422">#REF!</definedName>
    <definedName name="_____slg43">#REF!</definedName>
    <definedName name="_____slg44">#REF!</definedName>
    <definedName name="_____slg48">#REF!</definedName>
    <definedName name="_____slg5">#REF!</definedName>
    <definedName name="_____slg6">#REF!</definedName>
    <definedName name="_____slg61">#REF!</definedName>
    <definedName name="_____slg619">#REF!</definedName>
    <definedName name="_____slg62">#REF!</definedName>
    <definedName name="_____slg620">#REF!</definedName>
    <definedName name="_____slg621">#REF!</definedName>
    <definedName name="_____slg622">#REF!</definedName>
    <definedName name="_____slg63">#REF!</definedName>
    <definedName name="_____slg64">#REF!</definedName>
    <definedName name="_____slg68">#REF!</definedName>
    <definedName name="_____slg81">#REF!</definedName>
    <definedName name="_____slg819">#REF!</definedName>
    <definedName name="_____slg82">#REF!</definedName>
    <definedName name="_____slg820">#REF!</definedName>
    <definedName name="_____slg821">#REF!</definedName>
    <definedName name="_____slg822">#REF!</definedName>
    <definedName name="_____slg83">#REF!</definedName>
    <definedName name="_____slg84">#REF!</definedName>
    <definedName name="_____slg88">#REF!</definedName>
    <definedName name="_____slh101">#REF!</definedName>
    <definedName name="_____slh1019">#REF!</definedName>
    <definedName name="_____slh102">#REF!</definedName>
    <definedName name="_____slh1020">#REF!</definedName>
    <definedName name="_____slh1021">#REF!</definedName>
    <definedName name="_____slh1022">#REF!</definedName>
    <definedName name="_____slh103">#REF!</definedName>
    <definedName name="_____slh104">#REF!</definedName>
    <definedName name="_____slh108">#REF!</definedName>
    <definedName name="_____slh121">#REF!</definedName>
    <definedName name="_____slh1219">#REF!</definedName>
    <definedName name="_____slh122">#REF!</definedName>
    <definedName name="_____slh1220">#REF!</definedName>
    <definedName name="_____slh1221">#REF!</definedName>
    <definedName name="_____slh1222">#REF!</definedName>
    <definedName name="_____slh123">#REF!</definedName>
    <definedName name="_____slh124">#REF!</definedName>
    <definedName name="_____slh128">#REF!</definedName>
    <definedName name="_____slh151">#REF!</definedName>
    <definedName name="_____slh1519">#REF!</definedName>
    <definedName name="_____slh152">#REF!</definedName>
    <definedName name="_____slh1520">#REF!</definedName>
    <definedName name="_____slh1521">#REF!</definedName>
    <definedName name="_____slh1522">#REF!</definedName>
    <definedName name="_____slh153">#REF!</definedName>
    <definedName name="_____slh154">#REF!</definedName>
    <definedName name="_____slh158">#REF!</definedName>
    <definedName name="_____slh201">#REF!</definedName>
    <definedName name="_____slh2019">#REF!</definedName>
    <definedName name="_____slh202">#REF!</definedName>
    <definedName name="_____slh2020">#REF!</definedName>
    <definedName name="_____slh2021">#REF!</definedName>
    <definedName name="_____slh2022">#REF!</definedName>
    <definedName name="_____slh203">#REF!</definedName>
    <definedName name="_____slh204">#REF!</definedName>
    <definedName name="_____slh208">#REF!</definedName>
    <definedName name="_____slh41">#REF!</definedName>
    <definedName name="_____slh419">#REF!</definedName>
    <definedName name="_____slh42">#REF!</definedName>
    <definedName name="_____slh420">#REF!</definedName>
    <definedName name="_____slh421">#REF!</definedName>
    <definedName name="_____slh422">#REF!</definedName>
    <definedName name="_____slh43">#REF!</definedName>
    <definedName name="_____slh44">#REF!</definedName>
    <definedName name="_____slh48">#REF!</definedName>
    <definedName name="_____slh61">#REF!</definedName>
    <definedName name="_____slh619">#REF!</definedName>
    <definedName name="_____slh62">#REF!</definedName>
    <definedName name="_____slh620">#REF!</definedName>
    <definedName name="_____slh621">#REF!</definedName>
    <definedName name="_____slh622">#REF!</definedName>
    <definedName name="_____slh63">#REF!</definedName>
    <definedName name="_____slh64">#REF!</definedName>
    <definedName name="_____slh68">#REF!</definedName>
    <definedName name="_____slh81">#REF!</definedName>
    <definedName name="_____slh819">#REF!</definedName>
    <definedName name="_____slh82">#REF!</definedName>
    <definedName name="_____slh820">#REF!</definedName>
    <definedName name="_____slh821">#REF!</definedName>
    <definedName name="_____slh822">#REF!</definedName>
    <definedName name="_____slh83">#REF!</definedName>
    <definedName name="_____slh84">#REF!</definedName>
    <definedName name="_____slh88">#REF!</definedName>
    <definedName name="_____SN3">#REF!</definedName>
    <definedName name="_____tct5">#REF!</definedName>
    <definedName name="_____tg427">#REF!</definedName>
    <definedName name="_____TH20">#REF!</definedName>
    <definedName name="_____TL1">#REF!</definedName>
    <definedName name="_____TL2">#REF!</definedName>
    <definedName name="_____TL3">#REF!</definedName>
    <definedName name="_____TLA120">#REF!</definedName>
    <definedName name="_____TLA35">#REF!</definedName>
    <definedName name="_____TLA50">#REF!</definedName>
    <definedName name="_____TLA70">#REF!</definedName>
    <definedName name="_____TLA95">#REF!</definedName>
    <definedName name="_____tz593">#REF!</definedName>
    <definedName name="_____VL100">#REF!</definedName>
    <definedName name="_____VL200">#REF!</definedName>
    <definedName name="_____VL250">#REF!</definedName>
    <definedName name="____a1" hidden="1">{"'Sheet1'!$L$16"}</definedName>
    <definedName name="____a2" hidden="1">{"'Sheet1'!$L$16"}</definedName>
    <definedName name="____atn1">#REF!</definedName>
    <definedName name="____atn10">#REF!</definedName>
    <definedName name="____atn2">#REF!</definedName>
    <definedName name="____atn3">#REF!</definedName>
    <definedName name="____atn4">#REF!</definedName>
    <definedName name="____atn5">#REF!</definedName>
    <definedName name="____atn6">#REF!</definedName>
    <definedName name="____atn7">#REF!</definedName>
    <definedName name="____atn8">#REF!</definedName>
    <definedName name="____atn9">#REF!</definedName>
    <definedName name="____boi1">#REF!</definedName>
    <definedName name="____boi2">#REF!</definedName>
    <definedName name="____BTM150">#REF!</definedName>
    <definedName name="____BTM2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dc101">#REF!</definedName>
    <definedName name="____cdc1019">#REF!</definedName>
    <definedName name="____cdc102">#REF!</definedName>
    <definedName name="____cdc1020">#REF!</definedName>
    <definedName name="____cdc1021">#REF!</definedName>
    <definedName name="____cdc1022">#REF!</definedName>
    <definedName name="____cdc103">#REF!</definedName>
    <definedName name="____cdc104">#REF!</definedName>
    <definedName name="____cdc108">#REF!</definedName>
    <definedName name="____cdc121">#REF!</definedName>
    <definedName name="____cdc1219">#REF!</definedName>
    <definedName name="____cdc122">#REF!</definedName>
    <definedName name="____cdc1220">#REF!</definedName>
    <definedName name="____cdc1221">#REF!</definedName>
    <definedName name="____cdc1222">#REF!</definedName>
    <definedName name="____cdc123">#REF!</definedName>
    <definedName name="____cdc124">#REF!</definedName>
    <definedName name="____cdc128">#REF!</definedName>
    <definedName name="____cdc151">#REF!</definedName>
    <definedName name="____cdc1519">#REF!</definedName>
    <definedName name="____cdc152">#REF!</definedName>
    <definedName name="____cdc1520">#REF!</definedName>
    <definedName name="____cdc1521">#REF!</definedName>
    <definedName name="____cdc1522">#REF!</definedName>
    <definedName name="____cdc153">#REF!</definedName>
    <definedName name="____cdc154">#REF!</definedName>
    <definedName name="____cdc158">#REF!</definedName>
    <definedName name="____cdc201">#REF!</definedName>
    <definedName name="____cdc2019">#REF!</definedName>
    <definedName name="____cdc202">#REF!</definedName>
    <definedName name="____cdc2020">#REF!</definedName>
    <definedName name="____cdc2021">#REF!</definedName>
    <definedName name="____cdc2022">#REF!</definedName>
    <definedName name="____cdc203">#REF!</definedName>
    <definedName name="____cdc204">#REF!</definedName>
    <definedName name="____cdc208">#REF!</definedName>
    <definedName name="____cdc41">#REF!</definedName>
    <definedName name="____cdc419">#REF!</definedName>
    <definedName name="____cdc42">#REF!</definedName>
    <definedName name="____cdc420">#REF!</definedName>
    <definedName name="____cdc421">#REF!</definedName>
    <definedName name="____cdc422">#REF!</definedName>
    <definedName name="____cdc43">#REF!</definedName>
    <definedName name="____cdc44">#REF!</definedName>
    <definedName name="____cdc48">#REF!</definedName>
    <definedName name="____cdc61">#REF!</definedName>
    <definedName name="____cdc619">#REF!</definedName>
    <definedName name="____cdc62">#REF!</definedName>
    <definedName name="____cdc620">#REF!</definedName>
    <definedName name="____cdc621">#REF!</definedName>
    <definedName name="____cdc622">#REF!</definedName>
    <definedName name="____cdc63">#REF!</definedName>
    <definedName name="____cdc64">#REF!</definedName>
    <definedName name="____cdc68">#REF!</definedName>
    <definedName name="____cdc81">#REF!</definedName>
    <definedName name="____cdc819">#REF!</definedName>
    <definedName name="____cdc82">#REF!</definedName>
    <definedName name="____cdc820">#REF!</definedName>
    <definedName name="____cdc821">#REF!</definedName>
    <definedName name="____cdc822">#REF!</definedName>
    <definedName name="____cdc83">#REF!</definedName>
    <definedName name="____cdc84">#REF!</definedName>
    <definedName name="____cdc88">#REF!</definedName>
    <definedName name="____cha1">#REF!</definedName>
    <definedName name="____cha19">#REF!</definedName>
    <definedName name="____cha2">#REF!</definedName>
    <definedName name="____cha20">#REF!</definedName>
    <definedName name="____cha21">#REF!</definedName>
    <definedName name="____cha22">#REF!</definedName>
    <definedName name="____cha3">#REF!</definedName>
    <definedName name="____cha4">#REF!</definedName>
    <definedName name="____cha8">#REF!</definedName>
    <definedName name="____coc250">#REF!</definedName>
    <definedName name="____coc300">#REF!</definedName>
    <definedName name="____coc350">#REF!</definedName>
    <definedName name="____CON1">#REF!</definedName>
    <definedName name="____CON2">#REF!</definedName>
    <definedName name="____cpd1">#REF!</definedName>
    <definedName name="____cpd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a1">#REF!</definedName>
    <definedName name="____dda19">#REF!</definedName>
    <definedName name="____dda2">#REF!</definedName>
    <definedName name="____dda20">#REF!</definedName>
    <definedName name="____dda21">#REF!</definedName>
    <definedName name="____dda22">#REF!</definedName>
    <definedName name="____dda3">#REF!</definedName>
    <definedName name="____dda4">#REF!</definedName>
    <definedName name="____dda8">#REF!</definedName>
    <definedName name="____ddn400">#REF!</definedName>
    <definedName name="____ddn600">#REF!</definedName>
    <definedName name="____deo1">#REF!</definedName>
    <definedName name="____deo10">#REF!</definedName>
    <definedName name="____deo2">#REF!</definedName>
    <definedName name="____deo3">#REF!</definedName>
    <definedName name="____deo4">#REF!</definedName>
    <definedName name="____deo5">#REF!</definedName>
    <definedName name="____deo6">#REF!</definedName>
    <definedName name="____deo7">#REF!</definedName>
    <definedName name="____deo8">#REF!</definedName>
    <definedName name="____deo9">#REF!</definedName>
    <definedName name="____E99999">#REF!</definedName>
    <definedName name="____lap1">#REF!</definedName>
    <definedName name="____lap2">#REF!</definedName>
    <definedName name="____MAC12">#REF!</definedName>
    <definedName name="____MAC46">#REF!</definedName>
    <definedName name="____nc151">#REF!</definedName>
    <definedName name="____NCL100">#REF!</definedName>
    <definedName name="____NCL200">#REF!</definedName>
    <definedName name="____NCL250">#REF!</definedName>
    <definedName name="____NET2">#REF!</definedName>
    <definedName name="____nin190">#REF!</definedName>
    <definedName name="____NSO2"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Sat27">#REF!</definedName>
    <definedName name="____Sat6">#REF!</definedName>
    <definedName name="____sc1">#REF!</definedName>
    <definedName name="____SC2">#REF!</definedName>
    <definedName name="____sc3">#REF!</definedName>
    <definedName name="____slg1">#REF!</definedName>
    <definedName name="____slg101">#REF!</definedName>
    <definedName name="____slg1019">#REF!</definedName>
    <definedName name="____slg102">#REF!</definedName>
    <definedName name="____slg1020">#REF!</definedName>
    <definedName name="____slg1021">#REF!</definedName>
    <definedName name="____slg1022">#REF!</definedName>
    <definedName name="____slg103">#REF!</definedName>
    <definedName name="____slg104">#REF!</definedName>
    <definedName name="____slg108">#REF!</definedName>
    <definedName name="____slg121">#REF!</definedName>
    <definedName name="____slg1219">#REF!</definedName>
    <definedName name="____slg122">#REF!</definedName>
    <definedName name="____slg1220">#REF!</definedName>
    <definedName name="____slg1221">#REF!</definedName>
    <definedName name="____slg1222">#REF!</definedName>
    <definedName name="____slg123">#REF!</definedName>
    <definedName name="____slg124">#REF!</definedName>
    <definedName name="____slg128">#REF!</definedName>
    <definedName name="____slg151">#REF!</definedName>
    <definedName name="____slg1519">#REF!</definedName>
    <definedName name="____slg152">#REF!</definedName>
    <definedName name="____slg1520">#REF!</definedName>
    <definedName name="____slg1521">#REF!</definedName>
    <definedName name="____slg1522">#REF!</definedName>
    <definedName name="____slg153">#REF!</definedName>
    <definedName name="____slg154">#REF!</definedName>
    <definedName name="____slg158">#REF!</definedName>
    <definedName name="____slg2">#REF!</definedName>
    <definedName name="____slg201">#REF!</definedName>
    <definedName name="____slg2019">#REF!</definedName>
    <definedName name="____slg202">#REF!</definedName>
    <definedName name="____slg2020">#REF!</definedName>
    <definedName name="____slg2021">#REF!</definedName>
    <definedName name="____slg2022">#REF!</definedName>
    <definedName name="____slg203">#REF!</definedName>
    <definedName name="____slg204">#REF!</definedName>
    <definedName name="____slg208">#REF!</definedName>
    <definedName name="____slg3">#REF!</definedName>
    <definedName name="____slg4">#REF!</definedName>
    <definedName name="____slg41">#REF!</definedName>
    <definedName name="____slg419">#REF!</definedName>
    <definedName name="____slg42">#REF!</definedName>
    <definedName name="____slg420">#REF!</definedName>
    <definedName name="____slg421">#REF!</definedName>
    <definedName name="____slg422">#REF!</definedName>
    <definedName name="____slg43">#REF!</definedName>
    <definedName name="____slg44">#REF!</definedName>
    <definedName name="____slg48">#REF!</definedName>
    <definedName name="____slg5">#REF!</definedName>
    <definedName name="____slg6">#REF!</definedName>
    <definedName name="____slg61">#REF!</definedName>
    <definedName name="____slg619">#REF!</definedName>
    <definedName name="____slg62">#REF!</definedName>
    <definedName name="____slg620">#REF!</definedName>
    <definedName name="____slg621">#REF!</definedName>
    <definedName name="____slg622">#REF!</definedName>
    <definedName name="____slg63">#REF!</definedName>
    <definedName name="____slg64">#REF!</definedName>
    <definedName name="____slg68">#REF!</definedName>
    <definedName name="____slg81">#REF!</definedName>
    <definedName name="____slg819">#REF!</definedName>
    <definedName name="____slg82">#REF!</definedName>
    <definedName name="____slg820">#REF!</definedName>
    <definedName name="____slg821">#REF!</definedName>
    <definedName name="____slg822">#REF!</definedName>
    <definedName name="____slg83">#REF!</definedName>
    <definedName name="____slg84">#REF!</definedName>
    <definedName name="____slg88">#REF!</definedName>
    <definedName name="____slh101">#REF!</definedName>
    <definedName name="____slh1019">#REF!</definedName>
    <definedName name="____slh102">#REF!</definedName>
    <definedName name="____slh1020">#REF!</definedName>
    <definedName name="____slh1021">#REF!</definedName>
    <definedName name="____slh1022">#REF!</definedName>
    <definedName name="____slh103">#REF!</definedName>
    <definedName name="____slh104">#REF!</definedName>
    <definedName name="____slh108">#REF!</definedName>
    <definedName name="____slh121">#REF!</definedName>
    <definedName name="____slh1219">#REF!</definedName>
    <definedName name="____slh122">#REF!</definedName>
    <definedName name="____slh1220">#REF!</definedName>
    <definedName name="____slh1221">#REF!</definedName>
    <definedName name="____slh1222">#REF!</definedName>
    <definedName name="____slh123">#REF!</definedName>
    <definedName name="____slh124">#REF!</definedName>
    <definedName name="____slh128">#REF!</definedName>
    <definedName name="____slh151">#REF!</definedName>
    <definedName name="____slh1519">#REF!</definedName>
    <definedName name="____slh152">#REF!</definedName>
    <definedName name="____slh1520">#REF!</definedName>
    <definedName name="____slh1521">#REF!</definedName>
    <definedName name="____slh1522">#REF!</definedName>
    <definedName name="____slh153">#REF!</definedName>
    <definedName name="____slh154">#REF!</definedName>
    <definedName name="____slh158">#REF!</definedName>
    <definedName name="____slh201">#REF!</definedName>
    <definedName name="____slh2019">#REF!</definedName>
    <definedName name="____slh202">#REF!</definedName>
    <definedName name="____slh2020">#REF!</definedName>
    <definedName name="____slh2021">#REF!</definedName>
    <definedName name="____slh2022">#REF!</definedName>
    <definedName name="____slh203">#REF!</definedName>
    <definedName name="____slh204">#REF!</definedName>
    <definedName name="____slh208">#REF!</definedName>
    <definedName name="____slh41">#REF!</definedName>
    <definedName name="____slh419">#REF!</definedName>
    <definedName name="____slh42">#REF!</definedName>
    <definedName name="____slh420">#REF!</definedName>
    <definedName name="____slh421">#REF!</definedName>
    <definedName name="____slh422">#REF!</definedName>
    <definedName name="____slh43">#REF!</definedName>
    <definedName name="____slh44">#REF!</definedName>
    <definedName name="____slh48">#REF!</definedName>
    <definedName name="____slh61">#REF!</definedName>
    <definedName name="____slh619">#REF!</definedName>
    <definedName name="____slh62">#REF!</definedName>
    <definedName name="____slh620">#REF!</definedName>
    <definedName name="____slh621">#REF!</definedName>
    <definedName name="____slh622">#REF!</definedName>
    <definedName name="____slh63">#REF!</definedName>
    <definedName name="____slh64">#REF!</definedName>
    <definedName name="____slh68">#REF!</definedName>
    <definedName name="____slh81">#REF!</definedName>
    <definedName name="____slh819">#REF!</definedName>
    <definedName name="____slh82">#REF!</definedName>
    <definedName name="____slh820">#REF!</definedName>
    <definedName name="____slh821">#REF!</definedName>
    <definedName name="____slh822">#REF!</definedName>
    <definedName name="____slh83">#REF!</definedName>
    <definedName name="____slh84">#REF!</definedName>
    <definedName name="____slh88">#REF!</definedName>
    <definedName name="____SN3">#REF!</definedName>
    <definedName name="____tct5">#REF!</definedName>
    <definedName name="____tg427">#REF!</definedName>
    <definedName name="____TH20">#REF!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tz593">#REF!</definedName>
    <definedName name="____VL100">#REF!</definedName>
    <definedName name="____VL200">#REF!</definedName>
    <definedName name="____VL250">#REF!</definedName>
    <definedName name="___a1" hidden="1">{"'Sheet1'!$L$16"}</definedName>
    <definedName name="___a2" hidden="1">{"'Sheet1'!$L$16"}</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oi1">#REF!</definedName>
    <definedName name="___boi2">#REF!</definedName>
    <definedName name="___BTM150">#REF!</definedName>
    <definedName name="___BTM2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dc101">#REF!</definedName>
    <definedName name="___cdc1019">#REF!</definedName>
    <definedName name="___cdc102">#REF!</definedName>
    <definedName name="___cdc1020">#REF!</definedName>
    <definedName name="___cdc1021">#REF!</definedName>
    <definedName name="___cdc1022">#REF!</definedName>
    <definedName name="___cdc103">#REF!</definedName>
    <definedName name="___cdc104">#REF!</definedName>
    <definedName name="___cdc108">#REF!</definedName>
    <definedName name="___cdc121">#REF!</definedName>
    <definedName name="___cdc1219">#REF!</definedName>
    <definedName name="___cdc122">#REF!</definedName>
    <definedName name="___cdc1220">#REF!</definedName>
    <definedName name="___cdc1221">#REF!</definedName>
    <definedName name="___cdc1222">#REF!</definedName>
    <definedName name="___cdc123">#REF!</definedName>
    <definedName name="___cdc124">#REF!</definedName>
    <definedName name="___cdc128">#REF!</definedName>
    <definedName name="___cdc151">#REF!</definedName>
    <definedName name="___cdc1519">#REF!</definedName>
    <definedName name="___cdc152">#REF!</definedName>
    <definedName name="___cdc1520">#REF!</definedName>
    <definedName name="___cdc1521">#REF!</definedName>
    <definedName name="___cdc1522">#REF!</definedName>
    <definedName name="___cdc153">#REF!</definedName>
    <definedName name="___cdc154">#REF!</definedName>
    <definedName name="___cdc158">#REF!</definedName>
    <definedName name="___cdc201">#REF!</definedName>
    <definedName name="___cdc2019">#REF!</definedName>
    <definedName name="___cdc202">#REF!</definedName>
    <definedName name="___cdc2020">#REF!</definedName>
    <definedName name="___cdc2021">#REF!</definedName>
    <definedName name="___cdc2022">#REF!</definedName>
    <definedName name="___cdc203">#REF!</definedName>
    <definedName name="___cdc204">#REF!</definedName>
    <definedName name="___cdc208">#REF!</definedName>
    <definedName name="___cdc41">#REF!</definedName>
    <definedName name="___cdc419">#REF!</definedName>
    <definedName name="___cdc42">#REF!</definedName>
    <definedName name="___cdc420">#REF!</definedName>
    <definedName name="___cdc421">#REF!</definedName>
    <definedName name="___cdc422">#REF!</definedName>
    <definedName name="___cdc43">#REF!</definedName>
    <definedName name="___cdc44">#REF!</definedName>
    <definedName name="___cdc48">#REF!</definedName>
    <definedName name="___cdc61">#REF!</definedName>
    <definedName name="___cdc619">#REF!</definedName>
    <definedName name="___cdc62">#REF!</definedName>
    <definedName name="___cdc620">#REF!</definedName>
    <definedName name="___cdc621">#REF!</definedName>
    <definedName name="___cdc622">#REF!</definedName>
    <definedName name="___cdc63">#REF!</definedName>
    <definedName name="___cdc64">#REF!</definedName>
    <definedName name="___cdc68">#REF!</definedName>
    <definedName name="___cdc81">#REF!</definedName>
    <definedName name="___cdc819">#REF!</definedName>
    <definedName name="___cdc82">#REF!</definedName>
    <definedName name="___cdc820">#REF!</definedName>
    <definedName name="___cdc821">#REF!</definedName>
    <definedName name="___cdc822">#REF!</definedName>
    <definedName name="___cdc83">#REF!</definedName>
    <definedName name="___cdc84">#REF!</definedName>
    <definedName name="___cdc88">#REF!</definedName>
    <definedName name="___cha1">#REF!</definedName>
    <definedName name="___cha19">#REF!</definedName>
    <definedName name="___cha2">#REF!</definedName>
    <definedName name="___cha20">#REF!</definedName>
    <definedName name="___cha21">#REF!</definedName>
    <definedName name="___cha22">#REF!</definedName>
    <definedName name="___cha3">#REF!</definedName>
    <definedName name="___cha4">#REF!</definedName>
    <definedName name="___cha8">#REF!</definedName>
    <definedName name="___coc250">#REF!</definedName>
    <definedName name="___coc300">#REF!</definedName>
    <definedName name="___coc350">#REF!</definedName>
    <definedName name="___CON1">#REF!</definedName>
    <definedName name="___CON2">#REF!</definedName>
    <definedName name="___cpd1">#REF!</definedName>
    <definedName name="___cpd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a1">#REF!</definedName>
    <definedName name="___dda19">#REF!</definedName>
    <definedName name="___dda2">#REF!</definedName>
    <definedName name="___dda20">#REF!</definedName>
    <definedName name="___dda21">#REF!</definedName>
    <definedName name="___dda22">#REF!</definedName>
    <definedName name="___dda3">#REF!</definedName>
    <definedName name="___dda4">#REF!</definedName>
    <definedName name="___dda8">#REF!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E99999">#REF!</definedName>
    <definedName name="___lap1">#REF!</definedName>
    <definedName name="___lap2">#REF!</definedName>
    <definedName name="___MAC12">#REF!</definedName>
    <definedName name="___MAC46">#REF!</definedName>
    <definedName name="___nc151">#REF!</definedName>
    <definedName name="___NCL100">#REF!</definedName>
    <definedName name="___NCL200">#REF!</definedName>
    <definedName name="___NCL250">#REF!</definedName>
    <definedName name="___NET2">#REF!</definedName>
    <definedName name="___nin190">#REF!</definedName>
    <definedName name="___NSO2"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27">#REF!</definedName>
    <definedName name="___Sat6">#REF!</definedName>
    <definedName name="___sc1">#REF!</definedName>
    <definedName name="___SC2">#REF!</definedName>
    <definedName name="___sc3">#REF!</definedName>
    <definedName name="___slg1">#REF!</definedName>
    <definedName name="___slg101">#REF!</definedName>
    <definedName name="___slg1019">#REF!</definedName>
    <definedName name="___slg102">#REF!</definedName>
    <definedName name="___slg1020">#REF!</definedName>
    <definedName name="___slg1021">#REF!</definedName>
    <definedName name="___slg1022">#REF!</definedName>
    <definedName name="___slg103">#REF!</definedName>
    <definedName name="___slg104">#REF!</definedName>
    <definedName name="___slg108">#REF!</definedName>
    <definedName name="___slg121">#REF!</definedName>
    <definedName name="___slg1219">#REF!</definedName>
    <definedName name="___slg122">#REF!</definedName>
    <definedName name="___slg1220">#REF!</definedName>
    <definedName name="___slg1221">#REF!</definedName>
    <definedName name="___slg1222">#REF!</definedName>
    <definedName name="___slg123">#REF!</definedName>
    <definedName name="___slg124">#REF!</definedName>
    <definedName name="___slg128">#REF!</definedName>
    <definedName name="___slg151">#REF!</definedName>
    <definedName name="___slg1519">#REF!</definedName>
    <definedName name="___slg152">#REF!</definedName>
    <definedName name="___slg1520">#REF!</definedName>
    <definedName name="___slg1521">#REF!</definedName>
    <definedName name="___slg1522">#REF!</definedName>
    <definedName name="___slg153">#REF!</definedName>
    <definedName name="___slg154">#REF!</definedName>
    <definedName name="___slg158">#REF!</definedName>
    <definedName name="___slg2">#REF!</definedName>
    <definedName name="___slg201">#REF!</definedName>
    <definedName name="___slg2019">#REF!</definedName>
    <definedName name="___slg202">#REF!</definedName>
    <definedName name="___slg2020">#REF!</definedName>
    <definedName name="___slg2021">#REF!</definedName>
    <definedName name="___slg2022">#REF!</definedName>
    <definedName name="___slg203">#REF!</definedName>
    <definedName name="___slg204">#REF!</definedName>
    <definedName name="___slg208">#REF!</definedName>
    <definedName name="___slg3">#REF!</definedName>
    <definedName name="___slg4">#REF!</definedName>
    <definedName name="___slg41">#REF!</definedName>
    <definedName name="___slg419">#REF!</definedName>
    <definedName name="___slg42">#REF!</definedName>
    <definedName name="___slg420">#REF!</definedName>
    <definedName name="___slg421">#REF!</definedName>
    <definedName name="___slg422">#REF!</definedName>
    <definedName name="___slg43">#REF!</definedName>
    <definedName name="___slg44">#REF!</definedName>
    <definedName name="___slg48">#REF!</definedName>
    <definedName name="___slg5">#REF!</definedName>
    <definedName name="___slg6">#REF!</definedName>
    <definedName name="___slg61">#REF!</definedName>
    <definedName name="___slg619">#REF!</definedName>
    <definedName name="___slg62">#REF!</definedName>
    <definedName name="___slg620">#REF!</definedName>
    <definedName name="___slg621">#REF!</definedName>
    <definedName name="___slg622">#REF!</definedName>
    <definedName name="___slg63">#REF!</definedName>
    <definedName name="___slg64">#REF!</definedName>
    <definedName name="___slg68">#REF!</definedName>
    <definedName name="___slg81">#REF!</definedName>
    <definedName name="___slg819">#REF!</definedName>
    <definedName name="___slg82">#REF!</definedName>
    <definedName name="___slg820">#REF!</definedName>
    <definedName name="___slg821">#REF!</definedName>
    <definedName name="___slg822">#REF!</definedName>
    <definedName name="___slg83">#REF!</definedName>
    <definedName name="___slg84">#REF!</definedName>
    <definedName name="___slg88">#REF!</definedName>
    <definedName name="___slh101">#REF!</definedName>
    <definedName name="___slh1019">#REF!</definedName>
    <definedName name="___slh102">#REF!</definedName>
    <definedName name="___slh1020">#REF!</definedName>
    <definedName name="___slh1021">#REF!</definedName>
    <definedName name="___slh1022">#REF!</definedName>
    <definedName name="___slh103">#REF!</definedName>
    <definedName name="___slh104">#REF!</definedName>
    <definedName name="___slh108">#REF!</definedName>
    <definedName name="___slh121">#REF!</definedName>
    <definedName name="___slh1219">#REF!</definedName>
    <definedName name="___slh122">#REF!</definedName>
    <definedName name="___slh1220">#REF!</definedName>
    <definedName name="___slh1221">#REF!</definedName>
    <definedName name="___slh1222">#REF!</definedName>
    <definedName name="___slh123">#REF!</definedName>
    <definedName name="___slh124">#REF!</definedName>
    <definedName name="___slh128">#REF!</definedName>
    <definedName name="___slh151">#REF!</definedName>
    <definedName name="___slh1519">#REF!</definedName>
    <definedName name="___slh152">#REF!</definedName>
    <definedName name="___slh1520">#REF!</definedName>
    <definedName name="___slh1521">#REF!</definedName>
    <definedName name="___slh1522">#REF!</definedName>
    <definedName name="___slh153">#REF!</definedName>
    <definedName name="___slh154">#REF!</definedName>
    <definedName name="___slh158">#REF!</definedName>
    <definedName name="___slh201">#REF!</definedName>
    <definedName name="___slh2019">#REF!</definedName>
    <definedName name="___slh202">#REF!</definedName>
    <definedName name="___slh2020">#REF!</definedName>
    <definedName name="___slh2021">#REF!</definedName>
    <definedName name="___slh2022">#REF!</definedName>
    <definedName name="___slh203">#REF!</definedName>
    <definedName name="___slh204">#REF!</definedName>
    <definedName name="___slh208">#REF!</definedName>
    <definedName name="___slh41">#REF!</definedName>
    <definedName name="___slh419">#REF!</definedName>
    <definedName name="___slh42">#REF!</definedName>
    <definedName name="___slh420">#REF!</definedName>
    <definedName name="___slh421">#REF!</definedName>
    <definedName name="___slh422">#REF!</definedName>
    <definedName name="___slh43">#REF!</definedName>
    <definedName name="___slh44">#REF!</definedName>
    <definedName name="___slh48">#REF!</definedName>
    <definedName name="___slh61">#REF!</definedName>
    <definedName name="___slh619">#REF!</definedName>
    <definedName name="___slh62">#REF!</definedName>
    <definedName name="___slh620">#REF!</definedName>
    <definedName name="___slh621">#REF!</definedName>
    <definedName name="___slh622">#REF!</definedName>
    <definedName name="___slh63">#REF!</definedName>
    <definedName name="___slh64">#REF!</definedName>
    <definedName name="___slh68">#REF!</definedName>
    <definedName name="___slh81">#REF!</definedName>
    <definedName name="___slh819">#REF!</definedName>
    <definedName name="___slh82">#REF!</definedName>
    <definedName name="___slh820">#REF!</definedName>
    <definedName name="___slh821">#REF!</definedName>
    <definedName name="___slh822">#REF!</definedName>
    <definedName name="___slh83">#REF!</definedName>
    <definedName name="___slh84">#REF!</definedName>
    <definedName name="___slh88">#REF!</definedName>
    <definedName name="___SN3">#REF!</definedName>
    <definedName name="___tct5">#REF!</definedName>
    <definedName name="___tg427">#REF!</definedName>
    <definedName name="___TH20">#REF!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z593">#REF!</definedName>
    <definedName name="___VL100">#REF!</definedName>
    <definedName name="___VL200">#REF!</definedName>
    <definedName name="___VL250">#REF!</definedName>
    <definedName name="__a1" hidden="1">{"'Sheet1'!$L$16"}</definedName>
    <definedName name="__a2" hidden="1">{"'Sheet1'!$L$16"}</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oi1">#REF!</definedName>
    <definedName name="__boi2">#REF!</definedName>
    <definedName name="__BTM150">#REF!</definedName>
    <definedName name="__BTM2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dc101">#REF!</definedName>
    <definedName name="__cdc1019">#REF!</definedName>
    <definedName name="__cdc102">#REF!</definedName>
    <definedName name="__cdc1020">#REF!</definedName>
    <definedName name="__cdc1021">#REF!</definedName>
    <definedName name="__cdc1022">#REF!</definedName>
    <definedName name="__cdc103">#REF!</definedName>
    <definedName name="__cdc104">#REF!</definedName>
    <definedName name="__cdc108">#REF!</definedName>
    <definedName name="__cdc121">#REF!</definedName>
    <definedName name="__cdc1219">#REF!</definedName>
    <definedName name="__cdc122">#REF!</definedName>
    <definedName name="__cdc1220">#REF!</definedName>
    <definedName name="__cdc1221">#REF!</definedName>
    <definedName name="__cdc1222">#REF!</definedName>
    <definedName name="__cdc123">#REF!</definedName>
    <definedName name="__cdc124">#REF!</definedName>
    <definedName name="__cdc128">#REF!</definedName>
    <definedName name="__cdc151">#REF!</definedName>
    <definedName name="__cdc1519">#REF!</definedName>
    <definedName name="__cdc152">#REF!</definedName>
    <definedName name="__cdc1520">#REF!</definedName>
    <definedName name="__cdc1521">#REF!</definedName>
    <definedName name="__cdc1522">#REF!</definedName>
    <definedName name="__cdc153">#REF!</definedName>
    <definedName name="__cdc154">#REF!</definedName>
    <definedName name="__cdc158">#REF!</definedName>
    <definedName name="__cdc201">#REF!</definedName>
    <definedName name="__cdc2019">#REF!</definedName>
    <definedName name="__cdc202">#REF!</definedName>
    <definedName name="__cdc2020">#REF!</definedName>
    <definedName name="__cdc2021">#REF!</definedName>
    <definedName name="__cdc2022">#REF!</definedName>
    <definedName name="__cdc203">#REF!</definedName>
    <definedName name="__cdc204">#REF!</definedName>
    <definedName name="__cdc208">#REF!</definedName>
    <definedName name="__cdc41">#REF!</definedName>
    <definedName name="__cdc419">#REF!</definedName>
    <definedName name="__cdc42">#REF!</definedName>
    <definedName name="__cdc420">#REF!</definedName>
    <definedName name="__cdc421">#REF!</definedName>
    <definedName name="__cdc422">#REF!</definedName>
    <definedName name="__cdc43">#REF!</definedName>
    <definedName name="__cdc44">#REF!</definedName>
    <definedName name="__cdc48">#REF!</definedName>
    <definedName name="__cdc61">#REF!</definedName>
    <definedName name="__cdc619">#REF!</definedName>
    <definedName name="__cdc62">#REF!</definedName>
    <definedName name="__cdc620">#REF!</definedName>
    <definedName name="__cdc621">#REF!</definedName>
    <definedName name="__cdc622">#REF!</definedName>
    <definedName name="__cdc63">#REF!</definedName>
    <definedName name="__cdc64">#REF!</definedName>
    <definedName name="__cdc68">#REF!</definedName>
    <definedName name="__cdc81">#REF!</definedName>
    <definedName name="__cdc819">#REF!</definedName>
    <definedName name="__cdc82">#REF!</definedName>
    <definedName name="__cdc820">#REF!</definedName>
    <definedName name="__cdc821">#REF!</definedName>
    <definedName name="__cdc822">#REF!</definedName>
    <definedName name="__cdc83">#REF!</definedName>
    <definedName name="__cdc84">#REF!</definedName>
    <definedName name="__cdc88">#REF!</definedName>
    <definedName name="__cha1">#REF!</definedName>
    <definedName name="__cha19">#REF!</definedName>
    <definedName name="__cha2">#REF!</definedName>
    <definedName name="__cha20">#REF!</definedName>
    <definedName name="__cha21">#REF!</definedName>
    <definedName name="__cha22">#REF!</definedName>
    <definedName name="__cha3">#REF!</definedName>
    <definedName name="__cha4">#REF!</definedName>
    <definedName name="__cha8">#REF!</definedName>
    <definedName name="__coc250">#REF!</definedName>
    <definedName name="__coc300">#REF!</definedName>
    <definedName name="__coc350">#REF!</definedName>
    <definedName name="__CON1">#REF!</definedName>
    <definedName name="__CON2">#REF!</definedName>
    <definedName name="__cpd1">#REF!</definedName>
    <definedName name="__cpd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da1">#REF!</definedName>
    <definedName name="__dda19">#REF!</definedName>
    <definedName name="__dda2">#REF!</definedName>
    <definedName name="__dda20">#REF!</definedName>
    <definedName name="__dda21">#REF!</definedName>
    <definedName name="__dda22">#REF!</definedName>
    <definedName name="__dda3">#REF!</definedName>
    <definedName name="__dda4">#REF!</definedName>
    <definedName name="__dda8">#REF!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#REF!</definedName>
    <definedName name="__IntlFixup" hidden="1">TRUE</definedName>
    <definedName name="__lap1">#REF!</definedName>
    <definedName name="__lap2">#REF!</definedName>
    <definedName name="__MAC12">#REF!</definedName>
    <definedName name="__MAC46">#REF!</definedName>
    <definedName name="__nc151">#REF!</definedName>
    <definedName name="__NCL100">#REF!</definedName>
    <definedName name="__NCL200">#REF!</definedName>
    <definedName name="__NCL250">#REF!</definedName>
    <definedName name="__NET2">#REF!</definedName>
    <definedName name="__nin190">#REF!</definedName>
    <definedName name="__NSO2"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Sat27">#REF!</definedName>
    <definedName name="__Sat6">#REF!</definedName>
    <definedName name="__sc1">#REF!</definedName>
    <definedName name="__SC2">#REF!</definedName>
    <definedName name="__sc3">#REF!</definedName>
    <definedName name="__slg1">#REF!</definedName>
    <definedName name="__slg101">#REF!</definedName>
    <definedName name="__slg1019">#REF!</definedName>
    <definedName name="__slg102">#REF!</definedName>
    <definedName name="__slg1020">#REF!</definedName>
    <definedName name="__slg1021">#REF!</definedName>
    <definedName name="__slg1022">#REF!</definedName>
    <definedName name="__slg103">#REF!</definedName>
    <definedName name="__slg104">#REF!</definedName>
    <definedName name="__slg108">#REF!</definedName>
    <definedName name="__slg121">#REF!</definedName>
    <definedName name="__slg1219">#REF!</definedName>
    <definedName name="__slg122">#REF!</definedName>
    <definedName name="__slg1220">#REF!</definedName>
    <definedName name="__slg1221">#REF!</definedName>
    <definedName name="__slg1222">#REF!</definedName>
    <definedName name="__slg123">#REF!</definedName>
    <definedName name="__slg124">#REF!</definedName>
    <definedName name="__slg128">#REF!</definedName>
    <definedName name="__slg151">#REF!</definedName>
    <definedName name="__slg1519">#REF!</definedName>
    <definedName name="__slg152">#REF!</definedName>
    <definedName name="__slg1520">#REF!</definedName>
    <definedName name="__slg1521">#REF!</definedName>
    <definedName name="__slg1522">#REF!</definedName>
    <definedName name="__slg153">#REF!</definedName>
    <definedName name="__slg154">#REF!</definedName>
    <definedName name="__slg158">#REF!</definedName>
    <definedName name="__slg2">#REF!</definedName>
    <definedName name="__slg201">#REF!</definedName>
    <definedName name="__slg2019">#REF!</definedName>
    <definedName name="__slg202">#REF!</definedName>
    <definedName name="__slg2020">#REF!</definedName>
    <definedName name="__slg2021">#REF!</definedName>
    <definedName name="__slg2022">#REF!</definedName>
    <definedName name="__slg203">#REF!</definedName>
    <definedName name="__slg204">#REF!</definedName>
    <definedName name="__slg208">#REF!</definedName>
    <definedName name="__slg3">#REF!</definedName>
    <definedName name="__slg4">#REF!</definedName>
    <definedName name="__slg41">#REF!</definedName>
    <definedName name="__slg419">#REF!</definedName>
    <definedName name="__slg42">#REF!</definedName>
    <definedName name="__slg420">#REF!</definedName>
    <definedName name="__slg421">#REF!</definedName>
    <definedName name="__slg422">#REF!</definedName>
    <definedName name="__slg43">#REF!</definedName>
    <definedName name="__slg44">#REF!</definedName>
    <definedName name="__slg48">#REF!</definedName>
    <definedName name="__slg5">#REF!</definedName>
    <definedName name="__slg6">#REF!</definedName>
    <definedName name="__slg61">#REF!</definedName>
    <definedName name="__slg619">#REF!</definedName>
    <definedName name="__slg62">#REF!</definedName>
    <definedName name="__slg620">#REF!</definedName>
    <definedName name="__slg621">#REF!</definedName>
    <definedName name="__slg622">#REF!</definedName>
    <definedName name="__slg63">#REF!</definedName>
    <definedName name="__slg64">#REF!</definedName>
    <definedName name="__slg68">#REF!</definedName>
    <definedName name="__slg81">#REF!</definedName>
    <definedName name="__slg819">#REF!</definedName>
    <definedName name="__slg82">#REF!</definedName>
    <definedName name="__slg820">#REF!</definedName>
    <definedName name="__slg821">#REF!</definedName>
    <definedName name="__slg822">#REF!</definedName>
    <definedName name="__slg83">#REF!</definedName>
    <definedName name="__slg84">#REF!</definedName>
    <definedName name="__slg88">#REF!</definedName>
    <definedName name="__slh101">#REF!</definedName>
    <definedName name="__slh1019">#REF!</definedName>
    <definedName name="__slh102">#REF!</definedName>
    <definedName name="__slh1020">#REF!</definedName>
    <definedName name="__slh1021">#REF!</definedName>
    <definedName name="__slh1022">#REF!</definedName>
    <definedName name="__slh103">#REF!</definedName>
    <definedName name="__slh104">#REF!</definedName>
    <definedName name="__slh108">#REF!</definedName>
    <definedName name="__slh121">#REF!</definedName>
    <definedName name="__slh1219">#REF!</definedName>
    <definedName name="__slh122">#REF!</definedName>
    <definedName name="__slh1220">#REF!</definedName>
    <definedName name="__slh1221">#REF!</definedName>
    <definedName name="__slh1222">#REF!</definedName>
    <definedName name="__slh123">#REF!</definedName>
    <definedName name="__slh124">#REF!</definedName>
    <definedName name="__slh128">#REF!</definedName>
    <definedName name="__slh151">#REF!</definedName>
    <definedName name="__slh1519">#REF!</definedName>
    <definedName name="__slh152">#REF!</definedName>
    <definedName name="__slh1520">#REF!</definedName>
    <definedName name="__slh1521">#REF!</definedName>
    <definedName name="__slh1522">#REF!</definedName>
    <definedName name="__slh153">#REF!</definedName>
    <definedName name="__slh154">#REF!</definedName>
    <definedName name="__slh158">#REF!</definedName>
    <definedName name="__slh201">#REF!</definedName>
    <definedName name="__slh2019">#REF!</definedName>
    <definedName name="__slh202">#REF!</definedName>
    <definedName name="__slh2020">#REF!</definedName>
    <definedName name="__slh2021">#REF!</definedName>
    <definedName name="__slh2022">#REF!</definedName>
    <definedName name="__slh203">#REF!</definedName>
    <definedName name="__slh204">#REF!</definedName>
    <definedName name="__slh208">#REF!</definedName>
    <definedName name="__slh41">#REF!</definedName>
    <definedName name="__slh419">#REF!</definedName>
    <definedName name="__slh42">#REF!</definedName>
    <definedName name="__slh420">#REF!</definedName>
    <definedName name="__slh421">#REF!</definedName>
    <definedName name="__slh422">#REF!</definedName>
    <definedName name="__slh43">#REF!</definedName>
    <definedName name="__slh44">#REF!</definedName>
    <definedName name="__slh48">#REF!</definedName>
    <definedName name="__slh61">#REF!</definedName>
    <definedName name="__slh619">#REF!</definedName>
    <definedName name="__slh62">#REF!</definedName>
    <definedName name="__slh620">#REF!</definedName>
    <definedName name="__slh621">#REF!</definedName>
    <definedName name="__slh622">#REF!</definedName>
    <definedName name="__slh63">#REF!</definedName>
    <definedName name="__slh64">#REF!</definedName>
    <definedName name="__slh68">#REF!</definedName>
    <definedName name="__slh81">#REF!</definedName>
    <definedName name="__slh819">#REF!</definedName>
    <definedName name="__slh82">#REF!</definedName>
    <definedName name="__slh820">#REF!</definedName>
    <definedName name="__slh821">#REF!</definedName>
    <definedName name="__slh822">#REF!</definedName>
    <definedName name="__slh83">#REF!</definedName>
    <definedName name="__slh84">#REF!</definedName>
    <definedName name="__slh88">#REF!</definedName>
    <definedName name="__SN3">#REF!</definedName>
    <definedName name="__tct5">#REF!</definedName>
    <definedName name="__tg427">#REF!</definedName>
    <definedName name="__TH20">#REF!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z593">#REF!</definedName>
    <definedName name="__VL100">#REF!</definedName>
    <definedName name="__VL200">#REF!</definedName>
    <definedName name="__VL250">#REF!</definedName>
    <definedName name="_01_11_2001">#N/A</definedName>
    <definedName name="_1">#N/A</definedName>
    <definedName name="_1000A01">#N/A</definedName>
    <definedName name="_2">#N/A</definedName>
    <definedName name="_23NA">#REF!</definedName>
    <definedName name="_23NB">#REF!</definedName>
    <definedName name="_23NC">#REF!</definedName>
    <definedName name="_a1" hidden="1">{"'Sheet1'!$L$16"}</definedName>
    <definedName name="_a2"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oi1">#REF!</definedName>
    <definedName name="_boi2">#REF!</definedName>
    <definedName name="_BTM150">#REF!</definedName>
    <definedName name="_BTM2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dc101">#REF!</definedName>
    <definedName name="_cdc1019">#REF!</definedName>
    <definedName name="_cdc102">#REF!</definedName>
    <definedName name="_cdc1020">#REF!</definedName>
    <definedName name="_cdc1021">#REF!</definedName>
    <definedName name="_cdc1022">#REF!</definedName>
    <definedName name="_cdc103">#REF!</definedName>
    <definedName name="_cdc104">#REF!</definedName>
    <definedName name="_cdc108">#REF!</definedName>
    <definedName name="_cdc121">#REF!</definedName>
    <definedName name="_cdc1219">#REF!</definedName>
    <definedName name="_cdc122">#REF!</definedName>
    <definedName name="_cdc1220">#REF!</definedName>
    <definedName name="_cdc1221">#REF!</definedName>
    <definedName name="_cdc1222">#REF!</definedName>
    <definedName name="_cdc123">#REF!</definedName>
    <definedName name="_cdc124">#REF!</definedName>
    <definedName name="_cdc128">#REF!</definedName>
    <definedName name="_cdc151">#REF!</definedName>
    <definedName name="_cdc1519">#REF!</definedName>
    <definedName name="_cdc152">#REF!</definedName>
    <definedName name="_cdc1520">#REF!</definedName>
    <definedName name="_cdc1521">#REF!</definedName>
    <definedName name="_cdc1522">#REF!</definedName>
    <definedName name="_cdc153">#REF!</definedName>
    <definedName name="_cdc154">#REF!</definedName>
    <definedName name="_cdc158">#REF!</definedName>
    <definedName name="_cdc201">#REF!</definedName>
    <definedName name="_cdc2019">#REF!</definedName>
    <definedName name="_cdc202">#REF!</definedName>
    <definedName name="_cdc2020">#REF!</definedName>
    <definedName name="_cdc2021">#REF!</definedName>
    <definedName name="_cdc2022">#REF!</definedName>
    <definedName name="_cdc203">#REF!</definedName>
    <definedName name="_cdc204">#REF!</definedName>
    <definedName name="_cdc208">#REF!</definedName>
    <definedName name="_cdc41">#REF!</definedName>
    <definedName name="_cdc419">#REF!</definedName>
    <definedName name="_cdc42">#REF!</definedName>
    <definedName name="_cdc420">#REF!</definedName>
    <definedName name="_cdc421">#REF!</definedName>
    <definedName name="_cdc422">#REF!</definedName>
    <definedName name="_cdc43">#REF!</definedName>
    <definedName name="_cdc44">#REF!</definedName>
    <definedName name="_cdc48">#REF!</definedName>
    <definedName name="_cdc61">#REF!</definedName>
    <definedName name="_cdc619">#REF!</definedName>
    <definedName name="_cdc62">#REF!</definedName>
    <definedName name="_cdc620">#REF!</definedName>
    <definedName name="_cdc621">#REF!</definedName>
    <definedName name="_cdc622">#REF!</definedName>
    <definedName name="_cdc63">#REF!</definedName>
    <definedName name="_cdc64">#REF!</definedName>
    <definedName name="_cdc68">#REF!</definedName>
    <definedName name="_cdc81">#REF!</definedName>
    <definedName name="_cdc819">#REF!</definedName>
    <definedName name="_cdc82">#REF!</definedName>
    <definedName name="_cdc820">#REF!</definedName>
    <definedName name="_cdc821">#REF!</definedName>
    <definedName name="_cdc822">#REF!</definedName>
    <definedName name="_cdc83">#REF!</definedName>
    <definedName name="_cdc84">#REF!</definedName>
    <definedName name="_cdc88">#REF!</definedName>
    <definedName name="_cha1">#REF!</definedName>
    <definedName name="_cha19">#REF!</definedName>
    <definedName name="_cha2">#REF!</definedName>
    <definedName name="_cha20">#REF!</definedName>
    <definedName name="_cha21">#REF!</definedName>
    <definedName name="_cha22">#REF!</definedName>
    <definedName name="_cha3">#REF!</definedName>
    <definedName name="_cha4">#REF!</definedName>
    <definedName name="_cha8">#REF!</definedName>
    <definedName name="_coc250">#REF!</definedName>
    <definedName name="_coc300">#REF!</definedName>
    <definedName name="_coc350">#REF!</definedName>
    <definedName name="_CON1">#REF!</definedName>
    <definedName name="_CON2">#REF!</definedName>
    <definedName name="_cpd1">#REF!</definedName>
    <definedName name="_cpd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da1">#REF!</definedName>
    <definedName name="_dda19">#REF!</definedName>
    <definedName name="_dda2">#REF!</definedName>
    <definedName name="_dda20">#REF!</definedName>
    <definedName name="_dda21">#REF!</definedName>
    <definedName name="_dda22">#REF!</definedName>
    <definedName name="_dda3">#REF!</definedName>
    <definedName name="_dda4">#REF!</definedName>
    <definedName name="_dda8">#REF!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Fill" localSheetId="11" hidden="1">#REF!</definedName>
    <definedName name="_Fill" hidden="1">#REF!</definedName>
    <definedName name="_Key1" hidden="1">#REF!</definedName>
    <definedName name="_Key2" hidden="1">#REF!</definedName>
    <definedName name="_lap1">#REF!</definedName>
    <definedName name="_lap2">#REF!</definedName>
    <definedName name="_MAC12">#REF!</definedName>
    <definedName name="_MAC46">#REF!</definedName>
    <definedName name="_nc151">#REF!</definedName>
    <definedName name="_NET2">#REF!</definedName>
    <definedName name="_NSO2" hidden="1">{"'Sheet1'!$L$16"}</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Sat27">#REF!</definedName>
    <definedName name="_Sat6">#REF!</definedName>
    <definedName name="_sc1">#REF!</definedName>
    <definedName name="_SC2">#REF!</definedName>
    <definedName name="_sc3">#REF!</definedName>
    <definedName name="_slg1">#REF!</definedName>
    <definedName name="_slg101">#REF!</definedName>
    <definedName name="_slg1019">#REF!</definedName>
    <definedName name="_slg102">#REF!</definedName>
    <definedName name="_slg1020">#REF!</definedName>
    <definedName name="_slg1021">#REF!</definedName>
    <definedName name="_slg1022">#REF!</definedName>
    <definedName name="_slg103">#REF!</definedName>
    <definedName name="_slg104">#REF!</definedName>
    <definedName name="_slg108">#REF!</definedName>
    <definedName name="_slg121">#REF!</definedName>
    <definedName name="_slg1219">#REF!</definedName>
    <definedName name="_slg122">#REF!</definedName>
    <definedName name="_slg1220">#REF!</definedName>
    <definedName name="_slg1221">#REF!</definedName>
    <definedName name="_slg1222">#REF!</definedName>
    <definedName name="_slg123">#REF!</definedName>
    <definedName name="_slg124">#REF!</definedName>
    <definedName name="_slg128">#REF!</definedName>
    <definedName name="_slg151">#REF!</definedName>
    <definedName name="_slg1519">#REF!</definedName>
    <definedName name="_slg152">#REF!</definedName>
    <definedName name="_slg1520">#REF!</definedName>
    <definedName name="_slg1521">#REF!</definedName>
    <definedName name="_slg1522">#REF!</definedName>
    <definedName name="_slg153">#REF!</definedName>
    <definedName name="_slg154">#REF!</definedName>
    <definedName name="_slg158">#REF!</definedName>
    <definedName name="_slg2">#REF!</definedName>
    <definedName name="_slg201">#REF!</definedName>
    <definedName name="_slg2019">#REF!</definedName>
    <definedName name="_slg202">#REF!</definedName>
    <definedName name="_slg2020">#REF!</definedName>
    <definedName name="_slg2021">#REF!</definedName>
    <definedName name="_slg2022">#REF!</definedName>
    <definedName name="_slg203">#REF!</definedName>
    <definedName name="_slg204">#REF!</definedName>
    <definedName name="_slg208">#REF!</definedName>
    <definedName name="_slg3">#REF!</definedName>
    <definedName name="_slg4">#REF!</definedName>
    <definedName name="_slg41">#REF!</definedName>
    <definedName name="_slg419">#REF!</definedName>
    <definedName name="_slg42">#REF!</definedName>
    <definedName name="_slg420">#REF!</definedName>
    <definedName name="_slg421">#REF!</definedName>
    <definedName name="_slg422">#REF!</definedName>
    <definedName name="_slg43">#REF!</definedName>
    <definedName name="_slg44">#REF!</definedName>
    <definedName name="_slg48">#REF!</definedName>
    <definedName name="_slg5">#REF!</definedName>
    <definedName name="_slg6">#REF!</definedName>
    <definedName name="_slg61">#REF!</definedName>
    <definedName name="_slg619">#REF!</definedName>
    <definedName name="_slg62">#REF!</definedName>
    <definedName name="_slg620">#REF!</definedName>
    <definedName name="_slg621">#REF!</definedName>
    <definedName name="_slg622">#REF!</definedName>
    <definedName name="_slg63">#REF!</definedName>
    <definedName name="_slg64">#REF!</definedName>
    <definedName name="_slg68">#REF!</definedName>
    <definedName name="_slg81">#REF!</definedName>
    <definedName name="_slg819">#REF!</definedName>
    <definedName name="_slg82">#REF!</definedName>
    <definedName name="_slg820">#REF!</definedName>
    <definedName name="_slg821">#REF!</definedName>
    <definedName name="_slg822">#REF!</definedName>
    <definedName name="_slg83">#REF!</definedName>
    <definedName name="_slg84">#REF!</definedName>
    <definedName name="_slg88">#REF!</definedName>
    <definedName name="_slh101">#REF!</definedName>
    <definedName name="_slh1019">#REF!</definedName>
    <definedName name="_slh102">#REF!</definedName>
    <definedName name="_slh1020">#REF!</definedName>
    <definedName name="_slh1021">#REF!</definedName>
    <definedName name="_slh1022">#REF!</definedName>
    <definedName name="_slh103">#REF!</definedName>
    <definedName name="_slh104">#REF!</definedName>
    <definedName name="_slh108">#REF!</definedName>
    <definedName name="_slh121">#REF!</definedName>
    <definedName name="_slh1219">#REF!</definedName>
    <definedName name="_slh122">#REF!</definedName>
    <definedName name="_slh1220">#REF!</definedName>
    <definedName name="_slh1221">#REF!</definedName>
    <definedName name="_slh1222">#REF!</definedName>
    <definedName name="_slh123">#REF!</definedName>
    <definedName name="_slh124">#REF!</definedName>
    <definedName name="_slh128">#REF!</definedName>
    <definedName name="_slh151">#REF!</definedName>
    <definedName name="_slh1519">#REF!</definedName>
    <definedName name="_slh152">#REF!</definedName>
    <definedName name="_slh1520">#REF!</definedName>
    <definedName name="_slh1521">#REF!</definedName>
    <definedName name="_slh1522">#REF!</definedName>
    <definedName name="_slh153">#REF!</definedName>
    <definedName name="_slh154">#REF!</definedName>
    <definedName name="_slh158">#REF!</definedName>
    <definedName name="_slh201">#REF!</definedName>
    <definedName name="_slh2019">#REF!</definedName>
    <definedName name="_slh202">#REF!</definedName>
    <definedName name="_slh2020">#REF!</definedName>
    <definedName name="_slh2021">#REF!</definedName>
    <definedName name="_slh2022">#REF!</definedName>
    <definedName name="_slh203">#REF!</definedName>
    <definedName name="_slh204">#REF!</definedName>
    <definedName name="_slh208">#REF!</definedName>
    <definedName name="_slh41">#REF!</definedName>
    <definedName name="_slh419">#REF!</definedName>
    <definedName name="_slh42">#REF!</definedName>
    <definedName name="_slh420">#REF!</definedName>
    <definedName name="_slh421">#REF!</definedName>
    <definedName name="_slh422">#REF!</definedName>
    <definedName name="_slh43">#REF!</definedName>
    <definedName name="_slh44">#REF!</definedName>
    <definedName name="_slh48">#REF!</definedName>
    <definedName name="_slh61">#REF!</definedName>
    <definedName name="_slh619">#REF!</definedName>
    <definedName name="_slh62">#REF!</definedName>
    <definedName name="_slh620">#REF!</definedName>
    <definedName name="_slh621">#REF!</definedName>
    <definedName name="_slh622">#REF!</definedName>
    <definedName name="_slh63">#REF!</definedName>
    <definedName name="_slh64">#REF!</definedName>
    <definedName name="_slh68">#REF!</definedName>
    <definedName name="_slh81">#REF!</definedName>
    <definedName name="_slh819">#REF!</definedName>
    <definedName name="_slh82">#REF!</definedName>
    <definedName name="_slh820">#REF!</definedName>
    <definedName name="_slh821">#REF!</definedName>
    <definedName name="_slh822">#REF!</definedName>
    <definedName name="_slh83">#REF!</definedName>
    <definedName name="_slh84">#REF!</definedName>
    <definedName name="_slh88">#REF!</definedName>
    <definedName name="_Sort" hidden="1">#REF!</definedName>
    <definedName name="_tct5">#REF!</definedName>
    <definedName name="_tg427">#REF!</definedName>
    <definedName name="_TH20">#REF!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xlfn.COUNTIFS" hidden="1">#NAME?</definedName>
    <definedName name="_xlfn.IFERROR" hidden="1">#NAME?</definedName>
    <definedName name="_xlfn.SUMIFS" hidden="1">#NAME?</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70_">#REF!</definedName>
    <definedName name="A95_">#REF!</definedName>
    <definedName name="AA">#REF!</definedName>
    <definedName name="AC120_">#REF!</definedName>
    <definedName name="AC35_">#REF!</definedName>
    <definedName name="AC50_">#REF!</definedName>
    <definedName name="AC70_">#REF!</definedName>
    <definedName name="AC95_">#REF!</definedName>
    <definedName name="ag15F80">#REF!</definedName>
    <definedName name="All_Item">#REF!</definedName>
    <definedName name="ALPIN">#N/A</definedName>
    <definedName name="ALPJYOU">#N/A</definedName>
    <definedName name="ALPTOI">#N/A</definedName>
    <definedName name="am">#REF!</definedName>
    <definedName name="amiang">#REF!</definedName>
    <definedName name="anpha">#REF!</definedName>
    <definedName name="ASSU">#N/A</definedName>
    <definedName name="AÙ">#REF!</definedName>
    <definedName name="B_Isc">#REF!</definedName>
    <definedName name="ban">#REF!</definedName>
    <definedName name="Bang_cly">#REF!</definedName>
    <definedName name="Bang_CVC">#REF!</definedName>
    <definedName name="bang_gia">#REF!</definedName>
    <definedName name="Bang_NhomDat">#REF!</definedName>
    <definedName name="Bang_travl">#REF!</definedName>
    <definedName name="bang1">#REF!</definedName>
    <definedName name="bang2">#REF!</definedName>
    <definedName name="bang3">#REF!</definedName>
    <definedName name="bang4">#REF!</definedName>
    <definedName name="bang5">#REF!</definedName>
    <definedName name="bang6">#REF!</definedName>
    <definedName name="bangchu">#REF!</definedName>
    <definedName name="bangtinh">#REF!</definedName>
    <definedName name="BarData">#REF!</definedName>
    <definedName name="BB">#REF!</definedName>
    <definedName name="begin">#REF!</definedName>
    <definedName name="bengam">#REF!</definedName>
    <definedName name="benuoc">#REF!</definedName>
    <definedName name="beta">#REF!</definedName>
    <definedName name="Biendong">#REF!</definedName>
    <definedName name="BIENNHAN">#REF!</definedName>
    <definedName name="BINHTHANH1">#REF!</definedName>
    <definedName name="BINHTHANH2">#REF!</definedName>
    <definedName name="blang">#REF!</definedName>
    <definedName name="BLOCK1">#REF!</definedName>
    <definedName name="BLOCK2">#REF!</definedName>
    <definedName name="BLOCK3">#REF!</definedName>
    <definedName name="blong">#REF!</definedName>
    <definedName name="BOQ">#REF!</definedName>
    <definedName name="bovia">#REF!</definedName>
    <definedName name="bson">#REF!</definedName>
    <definedName name="bt">#REF!</definedName>
    <definedName name="btai">#REF!</definedName>
    <definedName name="btham">#REF!</definedName>
    <definedName name="buoc">#REF!</definedName>
    <definedName name="button_area_1">#REF!</definedName>
    <definedName name="buvenh">#REF!</definedName>
    <definedName name="BVCISUMMARY">#REF!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A">#REF!</definedName>
    <definedName name="cao">#REF!</definedName>
    <definedName name="cap">#REF!</definedName>
    <definedName name="cap0.7">#REF!</definedName>
    <definedName name="Cat">#REF!</definedName>
    <definedName name="Category_All">#REF!</definedName>
    <definedName name="CATIN">#N/A</definedName>
    <definedName name="CATJYOU">#N/A</definedName>
    <definedName name="catmin">#REF!</definedName>
    <definedName name="CATREC">#N/A</definedName>
    <definedName name="CATSYU">#N/A</definedName>
    <definedName name="cc">#REF!</definedName>
    <definedName name="CCS">#REF!</definedName>
    <definedName name="cd">#REF!</definedName>
    <definedName name="cdc10r">#REF!</definedName>
    <definedName name="cdc10x">#REF!</definedName>
    <definedName name="cdc12r">#REF!</definedName>
    <definedName name="cdc12x">#REF!</definedName>
    <definedName name="cdc15r">#REF!</definedName>
    <definedName name="cdc15x">#REF!</definedName>
    <definedName name="cdc20r">#REF!</definedName>
    <definedName name="cdc20x">#REF!</definedName>
    <definedName name="cdc2x">#REF!</definedName>
    <definedName name="cdc41n">#REF!</definedName>
    <definedName name="cdc42n">#REF!</definedName>
    <definedName name="cdc4n19">#REF!</definedName>
    <definedName name="cdc4n20">#REF!</definedName>
    <definedName name="cdc4n21">#REF!</definedName>
    <definedName name="cdc4n22">#REF!</definedName>
    <definedName name="cdc4n3">#REF!</definedName>
    <definedName name="cdc4n4">#REF!</definedName>
    <definedName name="cdc4n8">#REF!</definedName>
    <definedName name="cdc4nr">#REF!</definedName>
    <definedName name="cdc4r">#REF!</definedName>
    <definedName name="cdc4x">#REF!</definedName>
    <definedName name="cdc6r">#REF!</definedName>
    <definedName name="cdc6x">#REF!</definedName>
    <definedName name="cdc8r">#REF!</definedName>
    <definedName name="cdc8x">#REF!</definedName>
    <definedName name="CDD">#REF!</definedName>
    <definedName name="cdn">#REF!</definedName>
    <definedName name="celltips_area">#REF!</definedName>
    <definedName name="cfk">#REF!</definedName>
    <definedName name="char2">#REF!</definedName>
    <definedName name="chax">#REF!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tiet">#REF!</definedName>
    <definedName name="CHSO4">#REF!</definedName>
    <definedName name="chung">66</definedName>
    <definedName name="CK">#REF!</definedName>
    <definedName name="CL">#REF!</definedName>
    <definedName name="CLVC3">0.1</definedName>
    <definedName name="CLVCTB">#REF!</definedName>
    <definedName name="CLVL">#REF!</definedName>
    <definedName name="Co">#REF!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no">#REF!</definedName>
    <definedName name="congpanen">#REF!</definedName>
    <definedName name="congsan">#REF!</definedName>
    <definedName name="congthang">#REF!</definedName>
    <definedName name="CONST_EQ">#REF!</definedName>
    <definedName name="continue1">#REF!</definedName>
    <definedName name="cottron">#REF!</definedName>
    <definedName name="cotvuong">#REF!</definedName>
    <definedName name="COVER">#REF!</definedName>
    <definedName name="CPC">#REF!</definedName>
    <definedName name="cpdd1">#REF!</definedName>
    <definedName name="cpdd2">#REF!</definedName>
    <definedName name="CPK">#REF!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dn9697">#REF!</definedName>
    <definedName name="ctiep">#REF!</definedName>
    <definedName name="ctmai">#REF!</definedName>
    <definedName name="ctno">#REF!</definedName>
    <definedName name="ctong">#REF!</definedName>
    <definedName name="CTÖØ">#REF!</definedName>
    <definedName name="ctre">#REF!</definedName>
    <definedName name="Cty_TNHH_HYDRO_AGRI">#REF!</definedName>
    <definedName name="CTY_VTKTNN_CAÀN_THÔ">#REF!</definedName>
    <definedName name="CU_LY">#REF!</definedName>
    <definedName name="CUCHI">#REF!</definedName>
    <definedName name="cui">#REF!</definedName>
    <definedName name="CULY">#REF!</definedName>
    <definedName name="cuoc_vc">#REF!</definedName>
    <definedName name="CUOCVC">#REF!</definedName>
    <definedName name="CURRENCY">#REF!</definedName>
    <definedName name="current">#REF!</definedName>
    <definedName name="cx">#REF!</definedName>
    <definedName name="D_7101A_B">#REF!</definedName>
    <definedName name="dam">78000</definedName>
    <definedName name="danducsan">#REF!</definedName>
    <definedName name="data">#REF!</definedName>
    <definedName name="DATA_DATA2_List">#REF!</definedName>
    <definedName name="Data11">#REF!</definedName>
    <definedName name="Data41">#REF!</definedName>
    <definedName name="datak">#REF!</definedName>
    <definedName name="datal">#REF!</definedName>
    <definedName name="db">#REF!</definedName>
    <definedName name="dche">#REF!</definedName>
    <definedName name="DD">#REF!</definedName>
    <definedName name="dd4x6">#REF!</definedName>
    <definedName name="ddar2">#REF!</definedName>
    <definedName name="ddax">#REF!</definedName>
    <definedName name="dday">#REF!</definedName>
    <definedName name="dden">#REF!</definedName>
    <definedName name="ddia">#REF!</definedName>
    <definedName name="den_bu">#REF!</definedName>
    <definedName name="Det32x3">#REF!</definedName>
    <definedName name="Det35x3">#REF!</definedName>
    <definedName name="Det40x4">#REF!</definedName>
    <definedName name="Det50x5">#REF!</definedName>
    <definedName name="Det63x6">#REF!</definedName>
    <definedName name="Det75x6">#REF!</definedName>
    <definedName name="df">#REF!</definedName>
    <definedName name="dg">#REF!</definedName>
    <definedName name="DGCTI592">#REF!</definedName>
    <definedName name="dgvl">#REF!</definedName>
    <definedName name="DGVUA">#REF!</definedName>
    <definedName name="DGXDTT">#REF!</definedName>
    <definedName name="dh">#REF!</definedName>
    <definedName name="dien">#REF!</definedName>
    <definedName name="Diện_tích_phụ">#REF!</definedName>
    <definedName name="Diện_tích_phụ_2">#REF!</definedName>
    <definedName name="dientichck">#REF!</definedName>
    <definedName name="DM">#REF!</definedName>
    <definedName name="dmat">#REF!</definedName>
    <definedName name="dmdv">#REF!</definedName>
    <definedName name="DMHH">#REF!</definedName>
    <definedName name="dmnv">#REF!</definedName>
    <definedName name="dmoi">#REF!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ument_array">{"bT5.xls","Sheet1"}</definedName>
    <definedName name="dono">#REF!</definedName>
    <definedName name="DPHG">#REF!</definedName>
    <definedName name="ds1pnc">#REF!</definedName>
    <definedName name="ds1pvl">#REF!</definedName>
    <definedName name="ds3pnc">#REF!</definedName>
    <definedName name="ds3pvl">#REF!</definedName>
    <definedName name="DSUMDATA">#REF!</definedName>
    <definedName name="DT_CONLAI">#REF!</definedName>
    <definedName name="DT_makhuvuc">#REF!</definedName>
    <definedName name="DT_ODT">#REF!</definedName>
    <definedName name="DTBH">#REF!</definedName>
    <definedName name="DTCT_tn">#REF!</definedName>
    <definedName name="dtich1">#REF!</definedName>
    <definedName name="dtich2">#REF!</definedName>
    <definedName name="dtich3">#REF!</definedName>
    <definedName name="dtich4">#REF!</definedName>
    <definedName name="dtich5">#REF!</definedName>
    <definedName name="dtich6">#REF!</definedName>
    <definedName name="duoi">#REF!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cell_HCM">#REF!</definedName>
    <definedName name="f">#REF!</definedName>
    <definedName name="f92F56">#REF!</definedName>
    <definedName name="FACTOR">#REF!</definedName>
    <definedName name="g40g40">#REF!</definedName>
    <definedName name="gachchongtron">#REF!</definedName>
    <definedName name="gachlanem">#REF!</definedName>
    <definedName name="gas">#REF!</definedName>
    <definedName name="GBIEU">#REF!</definedName>
    <definedName name="gchi">#REF!</definedName>
    <definedName name="gd">#REF!</definedName>
    <definedName name="gia_tien">#REF!</definedName>
    <definedName name="gia_tien_BTN">#REF!</definedName>
    <definedName name="GIAMIA">#REF!</definedName>
    <definedName name="giang">{"bT5.xls","Sheet1"}</definedName>
    <definedName name="GIAVT">#REF!</definedName>
    <definedName name="giotuoi">#REF!</definedName>
    <definedName name="gl3p">#REF!</definedName>
    <definedName name="gld">#REF!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VAP1">#REF!</definedName>
    <definedName name="GOVAP2">#REF!</definedName>
    <definedName name="gtc">#REF!</definedName>
    <definedName name="GTRI">#REF!</definedName>
    <definedName name="GTXL">#REF!</definedName>
    <definedName name="gxm">#REF!</definedName>
    <definedName name="h" hidden="1">{"'Sheet1'!$L$16"}</definedName>
    <definedName name="H_ng_mòc_cáng_trÖnh">#REF!</definedName>
    <definedName name="Ha">#REF!</definedName>
    <definedName name="HANG">#REF!</definedName>
    <definedName name="HCM">#REF!</definedName>
    <definedName name="HDGTT">#REF!</definedName>
    <definedName name="Heä_soá_laép_xaø_H">1.7</definedName>
    <definedName name="heä_soá_sình_laày">#REF!</definedName>
    <definedName name="hien">#REF!</definedName>
    <definedName name="Hinh_thuc">"bangtra"</definedName>
    <definedName name="hoc">55000</definedName>
    <definedName name="HOCMON">#REF!</definedName>
    <definedName name="HOME_MANP">#REF!</definedName>
    <definedName name="HOMEOFFICE_COST">#REF!</definedName>
    <definedName name="hong">#REF!</definedName>
    <definedName name="HSCT3">0.1</definedName>
    <definedName name="hsdc1">#REF!</definedName>
    <definedName name="HSDN">2.5</definedName>
    <definedName name="HSHH">#REF!</definedName>
    <definedName name="HSHHUT">#REF!</definedName>
    <definedName name="hsk">#REF!</definedName>
    <definedName name="HSSL">#REF!</definedName>
    <definedName name="HSVC1">#REF!</definedName>
    <definedName name="HSVC2">#REF!</definedName>
    <definedName name="HSVC3">#REF!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hidden="1">{"'Sheet1'!$L$16"}</definedName>
    <definedName name="HUYHAN">#REF!</definedName>
    <definedName name="HVLDP">#REF!</definedName>
    <definedName name="I">#REF!</definedName>
    <definedName name="I_A">#REF!</definedName>
    <definedName name="I_B">#REF!</definedName>
    <definedName name="I_c">#REF!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ND_LAB">#REF!</definedName>
    <definedName name="INDMANP">#REF!</definedName>
    <definedName name="j">#REF!</definedName>
    <definedName name="j356C8">#REF!</definedName>
    <definedName name="K">#REF!</definedName>
    <definedName name="kcong">#REF!</definedName>
    <definedName name="kdien">#REF!</definedName>
    <definedName name="kh">#REF!</definedName>
    <definedName name="khac">2</definedName>
    <definedName name="Khâi">#REF!</definedName>
    <definedName name="KHKH">#REF!</definedName>
    <definedName name="KhuyenmaiUPS">"AutoShape 264"</definedName>
    <definedName name="Kiem_tra_trung_ten">#REF!</definedName>
    <definedName name="KLVL">#REF!</definedName>
    <definedName name="KLVLV">#REF!</definedName>
    <definedName name="kp1ph">#REF!</definedName>
    <definedName name="KVC">#REF!</definedName>
    <definedName name="KY">#REF!</definedName>
    <definedName name="L">#REF!</definedName>
    <definedName name="l_1">#REF!</definedName>
    <definedName name="lanhto">#REF!</definedName>
    <definedName name="Lapmay">#REF!</definedName>
    <definedName name="list">#REF!</definedName>
    <definedName name="LK_LĐ_DTSD">#REF!</definedName>
    <definedName name="LK_ma_Khuvuc">#REF!</definedName>
    <definedName name="LK_MA_ODT">#REF!</definedName>
    <definedName name="LK_MD_phu">#REF!</definedName>
    <definedName name="LK_MDPHU2">#REF!</definedName>
    <definedName name="LK_nhomdat">#REF!</definedName>
    <definedName name="Lmk">#REF!</definedName>
    <definedName name="LN">#REF!</definedName>
    <definedName name="Lnsc">#REF!</definedName>
    <definedName name="Lo">#REF!</definedName>
    <definedName name="LO283K">#REF!</definedName>
    <definedName name="LO815K">#REF!</definedName>
    <definedName name="LOAI">#REF!</definedName>
    <definedName name="ltre">#REF!</definedName>
    <definedName name="luong">#REF!</definedName>
    <definedName name="lVC">#REF!</definedName>
    <definedName name="m">#REF!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_CONLAI">#REF!</definedName>
    <definedName name="Ma_LD">#REF!</definedName>
    <definedName name="Ma_Nhomdat">#REF!</definedName>
    <definedName name="MA_ODT">#REF!</definedName>
    <definedName name="Ma3pnc">#REF!</definedName>
    <definedName name="Ma3pvl">#REF!</definedName>
    <definedName name="Maa3pnc">#REF!</definedName>
    <definedName name="Maa3pvl">#REF!</definedName>
    <definedName name="MAHANG">#REF!</definedName>
    <definedName name="Mai_quang_Aùnh">#REF!</definedName>
    <definedName name="MAJ_CON_EQP">#REF!</definedName>
    <definedName name="MANPP">#REF!</definedName>
    <definedName name="manv">#REF!</definedName>
    <definedName name="MAÕCOÙ">#REF!</definedName>
    <definedName name="MAÕNÔÏ">#REF!</definedName>
    <definedName name="matit">#REF!</definedName>
    <definedName name="MATP_GT">#REF!</definedName>
    <definedName name="MAVL">#REF!</definedName>
    <definedName name="MAVLV">#REF!</definedName>
    <definedName name="MAVT">#REF!</definedName>
    <definedName name="may">#REF!</definedName>
    <definedName name="Mba1p">#REF!</definedName>
    <definedName name="Mba3p">#REF!</definedName>
    <definedName name="Mbb3p">#REF!</definedName>
    <definedName name="Mbn1p">#REF!</definedName>
    <definedName name="mc">#REF!</definedName>
    <definedName name="me">#REF!</definedName>
    <definedName name="MG_A">#REF!</definedName>
    <definedName name="mh">#REF!</definedName>
    <definedName name="MNPP">#REF!</definedName>
    <definedName name="mongbang">#REF!</definedName>
    <definedName name="mongdon">#REF!</definedName>
    <definedName name="Morong">#REF!</definedName>
    <definedName name="Morong4054_85">#REF!</definedName>
    <definedName name="MST">#REF!</definedName>
    <definedName name="MTMAC12">#REF!</definedName>
    <definedName name="mtram">#REF!</definedName>
    <definedName name="MUA">#REF!</definedName>
    <definedName name="N.THAÙNG">#REF!</definedName>
    <definedName name="n1pig">#REF!</definedName>
    <definedName name="n1pind">#REF!</definedName>
    <definedName name="n1ping">#REF!</definedName>
    <definedName name="n1pint">#REF!</definedName>
    <definedName name="nc1p">#REF!</definedName>
    <definedName name="nc3p">#REF!</definedName>
    <definedName name="NCBD100">#REF!</definedName>
    <definedName name="NCBD200">#REF!</definedName>
    <definedName name="NCBD250">#REF!</definedName>
    <definedName name="NCcap0.7">#REF!</definedName>
    <definedName name="NCcap1">#REF!</definedName>
    <definedName name="ncong">#REF!</definedName>
    <definedName name="NCT_BKTC">#REF!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g">#REF!</definedName>
    <definedName name="NG_THANG">#REF!</definedName>
    <definedName name="NGAØY">#REF!</definedName>
    <definedName name="ngau">#REF!</definedName>
    <definedName name="NH">#REF!</definedName>
    <definedName name="Nh_n_cáng">#REF!</definedName>
    <definedName name="NHAÄP">#REF!</definedName>
    <definedName name="nhn">#REF!</definedName>
    <definedName name="NHot">#REF!</definedName>
    <definedName name="nhua">#REF!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l3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o">#REF!</definedName>
    <definedName name="NOÄI_DUNG">#REF!</definedName>
    <definedName name="nocp">#REF!</definedName>
    <definedName name="none">#REF!</definedName>
    <definedName name="NPP">#REF!</definedName>
    <definedName name="NU">#REF!</definedName>
    <definedName name="NXT">#REF!</definedName>
    <definedName name="ong">#REF!</definedName>
    <definedName name="oxy">#REF!</definedName>
    <definedName name="PA">#REF!</definedName>
    <definedName name="panen">#REF!</definedName>
    <definedName name="PChe">#REF!</definedName>
    <definedName name="pgia">#REF!</definedName>
    <definedName name="phu_luc_vua">#REF!</definedName>
    <definedName name="PHUNHUAN">#REF!</definedName>
    <definedName name="PK">#REF!</definedName>
    <definedName name="PRICE">#REF!</definedName>
    <definedName name="PRICE1">#REF!</definedName>
    <definedName name="_xlnm.Print_Area" localSheetId="3">'01-TKDD'!$A$1:$R$53</definedName>
    <definedName name="_xlnm.Print_Area" localSheetId="4">'02-NN'!$A$1:$Q$31</definedName>
    <definedName name="_xlnm.Print_Area" localSheetId="5">'03-PhiNN'!$A$1:$R$58</definedName>
    <definedName name="_xlnm.Print_Area" localSheetId="6">'04-DVHC'!$A$1:$P$51</definedName>
    <definedName name="_xlnm.Print_Area" localSheetId="8">'10-ChuChuyen'!$A$1:$AE$41</definedName>
    <definedName name="_xlnm.Print_Area" localSheetId="9">'11-CoCau'!$A$1:$AC$54</definedName>
    <definedName name="_xlnm.Print_Area" localSheetId="10">'12-BienDong'!$A$1:$G$48</definedName>
    <definedName name="_xlnm.Print_Area" localSheetId="11">'13-KHSDD'!$A$1:$L$49</definedName>
    <definedName name="_xlnm.Print_Area" localSheetId="7">'5a-DGCTH'!$A$1:$M$47</definedName>
    <definedName name="_xlnm.Print_Area" localSheetId="16">'copyB01qua'!$A$1:$E$53</definedName>
    <definedName name="_xlnm.Print_Area" localSheetId="17">'CopyDLnayquaB10'!$A$1:$D$40</definedName>
    <definedName name="_xlnm.Print_Titles" localSheetId="5">'03-PhiNN'!$6:$10</definedName>
    <definedName name="_xlnm.Print_Titles" localSheetId="9">'11-CoCau'!$7:$11</definedName>
    <definedName name="_xlnm.Print_Titles">#N/A</definedName>
    <definedName name="Print_Titles_MI">#REF!</definedName>
    <definedName name="PRINTA">#REF!</definedName>
    <definedName name="PRINTB">#REF!</definedName>
    <definedName name="PRINTC">#REF!</definedName>
    <definedName name="PROPOSAL">#REF!</definedName>
    <definedName name="pt">#REF!</definedName>
    <definedName name="PT_Duong">#REF!</definedName>
    <definedName name="ptdg">#REF!</definedName>
    <definedName name="PTDG_cau">#REF!</definedName>
    <definedName name="ptdg_cong">#REF!</definedName>
    <definedName name="ptdg_duong">#REF!</definedName>
    <definedName name="PTVT">#REF!</definedName>
    <definedName name="PTVT_B">#REF!</definedName>
    <definedName name="qh">#REF!</definedName>
    <definedName name="QUAN1">#REF!</definedName>
    <definedName name="QUAN10">#REF!</definedName>
    <definedName name="QUAN11">#REF!</definedName>
    <definedName name="QUAN12">#REF!</definedName>
    <definedName name="QUAN2">#REF!</definedName>
    <definedName name="QUAN4">#REF!</definedName>
    <definedName name="QUAN7">#REF!</definedName>
    <definedName name="QUAN8B">#REF!</definedName>
    <definedName name="QUANGTIEN2">#REF!</definedName>
    <definedName name="ra11p">#REF!</definedName>
    <definedName name="ra13p">#REF!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#REF!</definedName>
    <definedName name="S_2_Bï_v_nh">#REF!</definedName>
    <definedName name="san">#REF!</definedName>
    <definedName name="SCCR">#REF!</definedName>
    <definedName name="SCDT">#REF!</definedName>
    <definedName name="SCH">#REF!</definedName>
    <definedName name="SCT_BKTC">#REF!</definedName>
    <definedName name="SDDTKCT3">#REF!</definedName>
    <definedName name="SDMONG">#REF!</definedName>
    <definedName name="SEDI">#REF!</definedName>
    <definedName name="Sheet1">#REF!</definedName>
    <definedName name="SHTK">#REF!</definedName>
    <definedName name="sieucao">#REF!</definedName>
    <definedName name="SIZE">#REF!</definedName>
    <definedName name="SL_CRD">#REF!</definedName>
    <definedName name="SL_CRS">#REF!</definedName>
    <definedName name="SL_CS">#REF!</definedName>
    <definedName name="SL_DD">#REF!</definedName>
    <definedName name="slg">#REF!</definedName>
    <definedName name="slg10r">#REF!</definedName>
    <definedName name="slg10x">#REF!</definedName>
    <definedName name="slg12r">#REF!</definedName>
    <definedName name="slg12x">#REF!</definedName>
    <definedName name="slg15r">#REF!</definedName>
    <definedName name="slg15x">#REF!</definedName>
    <definedName name="slg20r">#REF!</definedName>
    <definedName name="slg20x">#REF!</definedName>
    <definedName name="slg4r">#REF!</definedName>
    <definedName name="slg4x">#REF!</definedName>
    <definedName name="slg6r">#REF!</definedName>
    <definedName name="slg6x">#REF!</definedName>
    <definedName name="slg8r">#REF!</definedName>
    <definedName name="slg8x">#REF!</definedName>
    <definedName name="slh10r">#REF!</definedName>
    <definedName name="slh10x">#REF!</definedName>
    <definedName name="slh12r">#REF!</definedName>
    <definedName name="slh12x">#REF!</definedName>
    <definedName name="slh15r">#REF!</definedName>
    <definedName name="slh15x">#REF!</definedName>
    <definedName name="slh20r">#REF!</definedName>
    <definedName name="slh20x">#REF!</definedName>
    <definedName name="slh42n">#REF!</definedName>
    <definedName name="slh4n1">#REF!</definedName>
    <definedName name="slh4n19">#REF!</definedName>
    <definedName name="slh4n20">#REF!</definedName>
    <definedName name="slh4n21">#REF!</definedName>
    <definedName name="slh4n22">#REF!</definedName>
    <definedName name="slh4n3">#REF!</definedName>
    <definedName name="slh4n4">#REF!</definedName>
    <definedName name="slh4n8">#REF!</definedName>
    <definedName name="slh4nr">#REF!</definedName>
    <definedName name="slh4r">#REF!</definedName>
    <definedName name="slh4x">#REF!</definedName>
    <definedName name="slh6r">#REF!</definedName>
    <definedName name="slh6x">#REF!</definedName>
    <definedName name="slh8r">#REF!</definedName>
    <definedName name="slh8x">#REF!</definedName>
    <definedName name="slk">#REF!</definedName>
    <definedName name="sll">#REF!</definedName>
    <definedName name="soc3p">#REF!</definedName>
    <definedName name="Soi">#REF!</definedName>
    <definedName name="Solieukiemkecu">#REF!</definedName>
    <definedName name="son">#REF!</definedName>
    <definedName name="SORT">#REF!</definedName>
    <definedName name="SOTIEN_BKTC">#REF!</definedName>
    <definedName name="SPEC">#REF!</definedName>
    <definedName name="SPECSUMMARY">#REF!</definedName>
    <definedName name="ST_TH2_131">3</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t">#REF!</definedName>
    <definedName name="SUMMARY">#REF!</definedName>
    <definedName name="sumTB">#REF!</definedName>
    <definedName name="sumXL">#REF!</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44QUAN3">#REF!</definedName>
    <definedName name="T45GOVAP1">#REF!</definedName>
    <definedName name="T45HCUCHI">#REF!</definedName>
    <definedName name="T45HHOCMON">#REF!</definedName>
    <definedName name="T45QBINHCHANH">#REF!</definedName>
    <definedName name="T45QBINHTAN">#REF!</definedName>
    <definedName name="T45QBINHTHANH1">#REF!</definedName>
    <definedName name="T45QBINHTHANH2">#REF!</definedName>
    <definedName name="T45QGOVAP1">#REF!</definedName>
    <definedName name="T45QGOVAP2">#REF!</definedName>
    <definedName name="T45QPHUNHUAN">#REF!</definedName>
    <definedName name="T45QTANBINH2">#REF!</definedName>
    <definedName name="T45QTANHBINH1">#REF!</definedName>
    <definedName name="T45QTANPHU">#REF!</definedName>
    <definedName name="T45QTHUDUC1">#REF!</definedName>
    <definedName name="T45QTHUDUC2">#REF!</definedName>
    <definedName name="T45QUAN1">#REF!</definedName>
    <definedName name="T45QUAN10">#REF!</definedName>
    <definedName name="T45QUAN11">#REF!</definedName>
    <definedName name="T45QUAN12">#REF!</definedName>
    <definedName name="T45QUAN2">#REF!</definedName>
    <definedName name="T45QUAN3">#REF!</definedName>
    <definedName name="T45QUAN4">#REF!</definedName>
    <definedName name="T45QUAN6A">#REF!</definedName>
    <definedName name="T45QUAN6B">#REF!</definedName>
    <definedName name="T45QUAN7">#REF!</definedName>
    <definedName name="T45QUAN8B">#REF!</definedName>
    <definedName name="T45QUAN9">#REF!</definedName>
    <definedName name="tadao">#REF!</definedName>
    <definedName name="TAMTINH">#REF!</definedName>
    <definedName name="TANBINH1">#REF!</definedName>
    <definedName name="TANBINH2">#REF!</definedName>
    <definedName name="TANPHU">#REF!</definedName>
    <definedName name="TaxTV">10%</definedName>
    <definedName name="TaxXL">5%</definedName>
    <definedName name="TBA">#REF!</definedName>
    <definedName name="tbtram">#REF!</definedName>
    <definedName name="TC">#REF!</definedName>
    <definedName name="TC_NHANH1">#REF!</definedName>
    <definedName name="TC44HCUCHI">#REF!</definedName>
    <definedName name="TC44HHOCMON">#REF!</definedName>
    <definedName name="TC44QBINHCHANH">#REF!</definedName>
    <definedName name="TC44QBINHTAN">#REF!</definedName>
    <definedName name="TC44QBINHTHANH1">#REF!</definedName>
    <definedName name="TC44QBINHTHANH2">#REF!</definedName>
    <definedName name="TC44QGOVAP1">#REF!</definedName>
    <definedName name="TC44QGOVAP2">#REF!</definedName>
    <definedName name="TC44QPHUNHUAN">#REF!</definedName>
    <definedName name="TC44QTANBINH1">#REF!</definedName>
    <definedName name="TC44QTANBINH2">#REF!</definedName>
    <definedName name="TC44QTANPHU">#REF!</definedName>
    <definedName name="TC44QTHUDUC1">#REF!</definedName>
    <definedName name="TC44QTHUDUC2">#REF!</definedName>
    <definedName name="TC44QUAN1">#REF!</definedName>
    <definedName name="TC44QUAN10">#REF!</definedName>
    <definedName name="TC44QUAN11">#REF!</definedName>
    <definedName name="TC44QUAN12">#REF!</definedName>
    <definedName name="TC44QUAN2">#REF!</definedName>
    <definedName name="TC44QUAN32">#REF!</definedName>
    <definedName name="TC44QUAN4">#REF!</definedName>
    <definedName name="TC44QUAN5">#REF!</definedName>
    <definedName name="TC44QUAN6A">#REF!</definedName>
    <definedName name="TC44QUAN6B">#REF!</definedName>
    <definedName name="TC44QUAN7">#REF!</definedName>
    <definedName name="TC44QUAN8A">#REF!</definedName>
    <definedName name="TC44QUAN8B">#REF!</definedName>
    <definedName name="Tchuan">#REF!</definedName>
    <definedName name="td1p">#REF!</definedName>
    <definedName name="td3p">#REF!</definedName>
    <definedName name="tdnc1p">#REF!</definedName>
    <definedName name="tdo">#REF!</definedName>
    <definedName name="tdtr2cnc">#REF!</definedName>
    <definedName name="tdtr2cvl">#REF!</definedName>
    <definedName name="tdvl1p">#REF!</definedName>
    <definedName name="tenck">#REF!</definedName>
    <definedName name="TENCN">#REF!</definedName>
    <definedName name="TG">#REF!</definedName>
    <definedName name="th">#REF!</definedName>
    <definedName name="thang">#REF!</definedName>
    <definedName name="thanhthao" hidden="1">{#N/A,#N/A,FALSE,"Chi ti?t"}</definedName>
    <definedName name="thanhtien">#REF!</definedName>
    <definedName name="thepban">#REF!</definedName>
    <definedName name="thepto">#REF!</definedName>
    <definedName name="thetichck">#REF!</definedName>
    <definedName name="THGO1pnc">#REF!</definedName>
    <definedName name="thht">#REF!</definedName>
    <definedName name="THI">#REF!</definedName>
    <definedName name="thinh">#REF!</definedName>
    <definedName name="thkp3">#REF!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DUC1">#REF!</definedName>
    <definedName name="THUDUC2">#REF!</definedName>
    <definedName name="thue">6</definedName>
    <definedName name="Tien">#REF!</definedName>
    <definedName name="Tim_lan_xuat_hien">#REF!</definedName>
    <definedName name="tim_xuat_hien">#REF!</definedName>
    <definedName name="TITAN">#REF!</definedName>
    <definedName name="TK">#REF!</definedName>
    <definedName name="TKCOÙ">#REF!</definedName>
    <definedName name="TKNÔÏ">#REF!</definedName>
    <definedName name="TLAC120">#REF!</definedName>
    <definedName name="TLAC35">#REF!</definedName>
    <definedName name="TLAC50">#REF!</definedName>
    <definedName name="TLAC70">#REF!</definedName>
    <definedName name="TLAC95">#REF!</definedName>
    <definedName name="Tle">#REF!</definedName>
    <definedName name="tluong">#REF!</definedName>
    <definedName name="ton">#REF!</definedName>
    <definedName name="Tong_nhom">#REF!</definedName>
    <definedName name="tongbt">#REF!</definedName>
    <definedName name="tongcong">#REF!</definedName>
    <definedName name="tongdientich">#REF!</definedName>
    <definedName name="tongthep">#REF!</definedName>
    <definedName name="tongthetich">#REF!</definedName>
    <definedName name="TOP">#REF!</definedName>
    <definedName name="TOYOTA">#REF!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L">#REF!</definedName>
    <definedName name="TRADE2">#REF!</definedName>
    <definedName name="TRAM">#REF!</definedName>
    <definedName name="TRAvH">#REF!</definedName>
    <definedName name="TRAVL">#REF!</definedName>
    <definedName name="TT">#REF!</definedName>
    <definedName name="TT_1P">#REF!</definedName>
    <definedName name="TT_3p">#REF!</definedName>
    <definedName name="ttam">#REF!</definedName>
    <definedName name="ttao">#REF!</definedName>
    <definedName name="ttbt">#REF!</definedName>
    <definedName name="tthi">#REF!</definedName>
    <definedName name="ttronmk">#REF!</definedName>
    <definedName name="TUAN45">#REF!</definedName>
    <definedName name="TUAN46">#REF!</definedName>
    <definedName name="TUAN48">#REF!</definedName>
    <definedName name="TUAN49">#REF!</definedName>
    <definedName name="TUAN50">#REF!</definedName>
    <definedName name="TUAN51">#REF!</definedName>
    <definedName name="TUAN52">#REF!</definedName>
    <definedName name="tv75nc">#REF!</definedName>
    <definedName name="tv75vl">#REF!</definedName>
    <definedName name="TXB11QBINHCHANH">#REF!</definedName>
    <definedName name="TXB11QBINHTAN">#REF!</definedName>
    <definedName name="TXB11QBINHTHANH1">#REF!</definedName>
    <definedName name="TXB11QBINHTHANH2">#REF!</definedName>
    <definedName name="TXB11QCUCHI">#REF!</definedName>
    <definedName name="TXB11QGOVAP1">#REF!</definedName>
    <definedName name="TXB11QGOVAP2">#REF!</definedName>
    <definedName name="TXB11QHOCMON">#REF!</definedName>
    <definedName name="TXB11QPHUNHUAN">#REF!</definedName>
    <definedName name="TXB11QTANBINH1">#REF!</definedName>
    <definedName name="TXB11QTANBINH2">#REF!</definedName>
    <definedName name="TXB11QTANPHU">#REF!</definedName>
    <definedName name="TXB11QTHUDUC1">#REF!</definedName>
    <definedName name="TXB11QTHUDUC2">#REF!</definedName>
    <definedName name="TXB11QUAN1">#REF!</definedName>
    <definedName name="TXB11QUAN10">#REF!</definedName>
    <definedName name="TXB11QUAN11">#REF!</definedName>
    <definedName name="TXB11QUAN12">#REF!</definedName>
    <definedName name="TXB11QUAN2">#REF!</definedName>
    <definedName name="TXB11QUAN4">#REF!</definedName>
    <definedName name="TXB11QUAN6B">#REF!</definedName>
    <definedName name="TXB11QUAN7">#REF!</definedName>
    <definedName name="TXB11QUAN8A">#REF!</definedName>
    <definedName name="TXB11QUAN8B">#REF!</definedName>
    <definedName name="TXB44QUAN5">#REF!</definedName>
    <definedName name="TXB44QUAN6A">#REF!</definedName>
    <definedName name="ty_le">#REF!</definedName>
    <definedName name="ty_le_BTN">#REF!</definedName>
    <definedName name="Ty_le1">#REF!</definedName>
    <definedName name="USD">#REF!</definedName>
    <definedName name="V_t_tõ">#REF!</definedName>
    <definedName name="VARIINST">#REF!</definedName>
    <definedName name="VARIPURC">#REF!</definedName>
    <definedName name="vat">5</definedName>
    <definedName name="vccot">#REF!</definedName>
    <definedName name="VCHT">#REF!</definedName>
    <definedName name="vctb">#REF!</definedName>
    <definedName name="vd3p">#REF!</definedName>
    <definedName name="vl1p">#REF!</definedName>
    <definedName name="vl3p">#REF!</definedName>
    <definedName name="Vlcap0.7">#REF!</definedName>
    <definedName name="VLcap1">#REF!</definedName>
    <definedName name="vldn400">#REF!</definedName>
    <definedName name="vldn600">#REF!</definedName>
    <definedName name="VLDP">#REF!</definedName>
    <definedName name="vltram">#REF!</definedName>
    <definedName name="VND">#REF!</definedName>
    <definedName name="voi">#REF!</definedName>
    <definedName name="vr3p">#REF!</definedName>
    <definedName name="VTu">#REF!</definedName>
    <definedName name="VTVUA">#REF!</definedName>
    <definedName name="VÙ">#REF!</definedName>
    <definedName name="vung">#REF!</definedName>
    <definedName name="vungdcd">#REF!</definedName>
    <definedName name="vungdcl">#REF!</definedName>
    <definedName name="vungnhapk">#REF!</definedName>
    <definedName name="vungnhapl">#REF!</definedName>
    <definedName name="vungxuatk">#REF!</definedName>
    <definedName name="vungxuatl">#REF!</definedName>
    <definedName name="W">#REF!</definedName>
    <definedName name="wrn.chi._.tiÆt." hidden="1">{#N/A,#N/A,FALSE,"Chi ti?t"}</definedName>
    <definedName name="X">#REF!</definedName>
    <definedName name="x1pind">#REF!</definedName>
    <definedName name="x1ping">#REF!</definedName>
    <definedName name="x1pint">#REF!</definedName>
    <definedName name="XCCT">0.5</definedName>
    <definedName name="xfco">#REF!</definedName>
    <definedName name="xfco3p">#REF!</definedName>
    <definedName name="xfcotnc">#REF!</definedName>
    <definedName name="xfcotvl">#REF!</definedName>
    <definedName name="xh">#REF!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xl">#REF!</definedName>
    <definedName name="xlc">#REF!</definedName>
    <definedName name="xlk">#REF!</definedName>
    <definedName name="xmp40">#REF!</definedName>
    <definedName name="xn">#REF!</definedName>
    <definedName name="xoanhapk">#REF!,#REF!</definedName>
    <definedName name="xoanhapl">#REF!,#REF!</definedName>
    <definedName name="xoaxuatk">#REF!</definedName>
    <definedName name="xoaxuatl">#REF!</definedName>
    <definedName name="XUAÁT">#REF!</definedName>
    <definedName name="Xuân">#REF!</definedName>
    <definedName name="xxxs">#REF!</definedName>
    <definedName name="z" hidden="1">{"'Sheet1'!$L$16"}</definedName>
    <definedName name="ZYX">#REF!</definedName>
    <definedName name="ZZZ">#REF!</definedName>
    <definedName name="전">#REF!</definedName>
    <definedName name="주택사업본부">#REF!</definedName>
    <definedName name="철구사업본부">#REF!</definedName>
  </definedNames>
  <calcPr fullCalcOnLoad="1" iterate="1" iterateCount="100" iterateDelta="0.001"/>
</workbook>
</file>

<file path=xl/comments8.xml><?xml version="1.0" encoding="utf-8"?>
<comments xmlns="http://schemas.openxmlformats.org/spreadsheetml/2006/main">
  <authors>
    <author>Smart</author>
  </authors>
  <commentList>
    <comment ref="B7" authorId="0">
      <text>
        <r>
          <rPr>
            <b/>
            <sz val="8"/>
            <rFont val="Tahoma"/>
            <family val="2"/>
          </rPr>
          <t>Smart:</t>
        </r>
        <r>
          <rPr>
            <sz val="8"/>
            <rFont val="Tahoma"/>
            <family val="2"/>
          </rPr>
          <t xml:space="preserve">
làm rõ hơn so qui định trước đây---cột này thể hiện mục đích hiện trạng</t>
        </r>
      </text>
    </comment>
    <comment ref="D7" authorId="0">
      <text>
        <r>
          <rPr>
            <b/>
            <sz val="8"/>
            <rFont val="Tahoma"/>
            <family val="2"/>
          </rPr>
          <t>Smart:</t>
        </r>
        <r>
          <rPr>
            <sz val="8"/>
            <rFont val="Tahoma"/>
            <family val="2"/>
          </rPr>
          <t xml:space="preserve">
cột này thể hiện mục đích đã giao đã cho thuê nhưng chưa thực hiện theo mục đích này</t>
        </r>
      </text>
    </comment>
  </commentList>
</comments>
</file>

<file path=xl/sharedStrings.xml><?xml version="1.0" encoding="utf-8"?>
<sst xmlns="http://schemas.openxmlformats.org/spreadsheetml/2006/main" count="1677" uniqueCount="470">
  <si>
    <t>STT</t>
  </si>
  <si>
    <t xml:space="preserve"> </t>
  </si>
  <si>
    <t>BHK</t>
  </si>
  <si>
    <t>CDS</t>
  </si>
  <si>
    <t>GDC</t>
  </si>
  <si>
    <t>NKH</t>
  </si>
  <si>
    <t>TKT</t>
  </si>
  <si>
    <t>UBQ</t>
  </si>
  <si>
    <t>CLN</t>
  </si>
  <si>
    <t>DBV</t>
  </si>
  <si>
    <t>DCH</t>
  </si>
  <si>
    <t>TCN</t>
  </si>
  <si>
    <t>DGD</t>
  </si>
  <si>
    <t>TSN</t>
  </si>
  <si>
    <t>DGT</t>
  </si>
  <si>
    <t>DNL</t>
  </si>
  <si>
    <t>DSH</t>
  </si>
  <si>
    <t>DTL</t>
  </si>
  <si>
    <t>DTT</t>
  </si>
  <si>
    <t>DVH</t>
  </si>
  <si>
    <t>DYT</t>
  </si>
  <si>
    <t>LUK</t>
  </si>
  <si>
    <t>NTD</t>
  </si>
  <si>
    <t>NTS</t>
  </si>
  <si>
    <t>ONT</t>
  </si>
  <si>
    <t>TMD</t>
  </si>
  <si>
    <t>SKC</t>
  </si>
  <si>
    <t>SON</t>
  </si>
  <si>
    <t>TIN</t>
  </si>
  <si>
    <t>TON</t>
  </si>
  <si>
    <t>TSC</t>
  </si>
  <si>
    <t>TKQ</t>
  </si>
  <si>
    <t>Đất ở</t>
  </si>
  <si>
    <t>CỘNG HÒA XÃ HỘI CHỦ NGHĨA VIỆT NAM</t>
  </si>
  <si>
    <t>Độc lập - Tự do - Hạnh phúc</t>
  </si>
  <si>
    <t>Biểu 12/TKĐĐ</t>
  </si>
  <si>
    <t>BIẾN ĐỘNG DIỆN TÍCH THEO MỤC ĐÍCH SỬ DỤNG ĐẤT</t>
  </si>
  <si>
    <t xml:space="preserve">   Đơn vị báo cáo:</t>
  </si>
  <si>
    <t>Tỉnh: Đồng Nai</t>
  </si>
  <si>
    <t>Thứ tự</t>
  </si>
  <si>
    <t>MỤC ĐÍCH SỬ DỤNG</t>
  </si>
  <si>
    <t>Mã</t>
  </si>
  <si>
    <t>Ghi chú</t>
  </si>
  <si>
    <t>Tăng (+) 
giảm (-)</t>
  </si>
  <si>
    <t>I</t>
  </si>
  <si>
    <t>Tổng diện tích đất của đơn vị hành chính (1+2+3)</t>
  </si>
  <si>
    <t>Đất nông nghiệp</t>
  </si>
  <si>
    <t>NNP</t>
  </si>
  <si>
    <t>1.1</t>
  </si>
  <si>
    <t>Đất sản xuất nông nghiệp</t>
  </si>
  <si>
    <t>SXN</t>
  </si>
  <si>
    <t>1.1.1</t>
  </si>
  <si>
    <t>Đất trồng cây hàng năm</t>
  </si>
  <si>
    <t>CHN</t>
  </si>
  <si>
    <t>1.1.1.1</t>
  </si>
  <si>
    <t xml:space="preserve">   Đất trồng lúa </t>
  </si>
  <si>
    <t>LUA</t>
  </si>
  <si>
    <t>1.1.1.1.1</t>
  </si>
  <si>
    <t xml:space="preserve">          Đất chuyên trồng lúa nước</t>
  </si>
  <si>
    <t>LUC</t>
  </si>
  <si>
    <t>1.1.1.1.2</t>
  </si>
  <si>
    <t xml:space="preserve">         Đất trồng lúa nước còn lại</t>
  </si>
  <si>
    <t>1.1.1.1.3</t>
  </si>
  <si>
    <t xml:space="preserve">         Đất trồng lúa nương</t>
  </si>
  <si>
    <t>LUN</t>
  </si>
  <si>
    <t>1.1.1.2</t>
  </si>
  <si>
    <t xml:space="preserve">   Đất trồng cây hàng năm khác</t>
  </si>
  <si>
    <t>HNK</t>
  </si>
  <si>
    <t>1.1.2</t>
  </si>
  <si>
    <t>Đất trồng cây lâu năm</t>
  </si>
  <si>
    <t>1.2</t>
  </si>
  <si>
    <t>Đất lâm nghiệp</t>
  </si>
  <si>
    <t>LNP</t>
  </si>
  <si>
    <t>1.2.1</t>
  </si>
  <si>
    <t xml:space="preserve">  Đất rừng sản xuất</t>
  </si>
  <si>
    <t>RSX</t>
  </si>
  <si>
    <t>1.2.2</t>
  </si>
  <si>
    <t xml:space="preserve">  Đất rừng phòng hộ</t>
  </si>
  <si>
    <t>RPH</t>
  </si>
  <si>
    <t>1.2.3</t>
  </si>
  <si>
    <t xml:space="preserve">  Đất rừng đặc dụng</t>
  </si>
  <si>
    <t>RDD</t>
  </si>
  <si>
    <t>1.3</t>
  </si>
  <si>
    <t>Đất nuôi trồng thủy sản</t>
  </si>
  <si>
    <t>1.4</t>
  </si>
  <si>
    <t>Đất làm muối</t>
  </si>
  <si>
    <t>LMU</t>
  </si>
  <si>
    <t>1.5</t>
  </si>
  <si>
    <t>Đất nông nghiệp khác</t>
  </si>
  <si>
    <t>Đất phi nông nghiệp</t>
  </si>
  <si>
    <t>PNN</t>
  </si>
  <si>
    <t>2.1</t>
  </si>
  <si>
    <t>OCT</t>
  </si>
  <si>
    <t>2.1.1</t>
  </si>
  <si>
    <t xml:space="preserve">   Đất ở tại nông thôn</t>
  </si>
  <si>
    <t>2.1.2</t>
  </si>
  <si>
    <t xml:space="preserve">   Đất ở tại đô thị</t>
  </si>
  <si>
    <t>ODT</t>
  </si>
  <si>
    <t>2.2</t>
  </si>
  <si>
    <t>Đất chuyên dùng</t>
  </si>
  <si>
    <t>CDG</t>
  </si>
  <si>
    <t>2.2.1</t>
  </si>
  <si>
    <t xml:space="preserve">  Đất xây dựng trụ sở cơ quan </t>
  </si>
  <si>
    <t>2.2.2</t>
  </si>
  <si>
    <t xml:space="preserve">  Đất quốc phòng</t>
  </si>
  <si>
    <t>CQP</t>
  </si>
  <si>
    <t>2.2.3</t>
  </si>
  <si>
    <t xml:space="preserve">  Đất an ninh</t>
  </si>
  <si>
    <t>CAN</t>
  </si>
  <si>
    <t>2.2.4</t>
  </si>
  <si>
    <t xml:space="preserve">  Đất xây dựng công trình sự nghiệp</t>
  </si>
  <si>
    <t>DSN</t>
  </si>
  <si>
    <t>2.2.4.1</t>
  </si>
  <si>
    <t xml:space="preserve">        Đất xây dựng trụ sở của tổ chức sự nghiệp</t>
  </si>
  <si>
    <t>DTS</t>
  </si>
  <si>
    <t>2.2.4.2</t>
  </si>
  <si>
    <t xml:space="preserve">        Đất  xây dựng cơ sở văn hóa</t>
  </si>
  <si>
    <t>2.2.4.3</t>
  </si>
  <si>
    <t xml:space="preserve">        Đất xây dựng  cơ sở dịch vụ xã hội</t>
  </si>
  <si>
    <t>DXH</t>
  </si>
  <si>
    <t>2.2.4.4</t>
  </si>
  <si>
    <t xml:space="preserve">        Đất xây dựng cơ sở y tế</t>
  </si>
  <si>
    <t>2.2.4.5</t>
  </si>
  <si>
    <t xml:space="preserve">        Đất xây dựng cơ sở giáo dục và đào tạo</t>
  </si>
  <si>
    <t>2.2.4.6</t>
  </si>
  <si>
    <t xml:space="preserve">        Đất xây dựng cơ sở thể dục thể thao</t>
  </si>
  <si>
    <t>2.2.4.7</t>
  </si>
  <si>
    <t xml:space="preserve">        Đất xây dựng cơ sở khoa học và công nghệ</t>
  </si>
  <si>
    <t>DKH</t>
  </si>
  <si>
    <t>2.2.4.8</t>
  </si>
  <si>
    <t xml:space="preserve">        Đất xây dựng cơ sở ngoại giao</t>
  </si>
  <si>
    <t>DNG</t>
  </si>
  <si>
    <t>2.2.4.9</t>
  </si>
  <si>
    <t xml:space="preserve">        Đất xây dựng công trình sự nghiệp khác</t>
  </si>
  <si>
    <t>DSK</t>
  </si>
  <si>
    <t>2.2.5</t>
  </si>
  <si>
    <t xml:space="preserve">  Đất sản xuất, kinh doanh phi nông nghiệp</t>
  </si>
  <si>
    <t>CSK</t>
  </si>
  <si>
    <t>2.2.5.1</t>
  </si>
  <si>
    <t>SKK</t>
  </si>
  <si>
    <t>SKN</t>
  </si>
  <si>
    <t>SKS</t>
  </si>
  <si>
    <t>SKX</t>
  </si>
  <si>
    <t>2.2.6</t>
  </si>
  <si>
    <t xml:space="preserve">  Đất có mục đích công cộng</t>
  </si>
  <si>
    <t>CCC</t>
  </si>
  <si>
    <t>2.2.6.1</t>
  </si>
  <si>
    <t xml:space="preserve">     Đất giao thông</t>
  </si>
  <si>
    <t>2.2.6.2</t>
  </si>
  <si>
    <t xml:space="preserve">     Đất thủy lợi</t>
  </si>
  <si>
    <t>2.2.6.3</t>
  </si>
  <si>
    <t xml:space="preserve">     Đất có di tích lịch sử - văn hóa </t>
  </si>
  <si>
    <t>DDT</t>
  </si>
  <si>
    <t>2.2.6.4</t>
  </si>
  <si>
    <t xml:space="preserve">     Đất danh lam thắng cảnh</t>
  </si>
  <si>
    <t>DDL</t>
  </si>
  <si>
    <t>2.2.6.5</t>
  </si>
  <si>
    <t xml:space="preserve">    Đất sinh hoạt cộng đồng</t>
  </si>
  <si>
    <t>2.2.6.6</t>
  </si>
  <si>
    <t xml:space="preserve">    Đất khu vui chơi, giải trí công cộng</t>
  </si>
  <si>
    <t>DKV</t>
  </si>
  <si>
    <t>2.2.6.7</t>
  </si>
  <si>
    <t xml:space="preserve">     Đất công trình năng lượng</t>
  </si>
  <si>
    <t>2.2.6.8</t>
  </si>
  <si>
    <t xml:space="preserve">     Đất công trình bưu chính, viễn thông</t>
  </si>
  <si>
    <t>2.2.6.9</t>
  </si>
  <si>
    <t xml:space="preserve">     Đất chợ</t>
  </si>
  <si>
    <t>2.2.6.10</t>
  </si>
  <si>
    <t xml:space="preserve">     Đất bãi thải, xử lý chất thải</t>
  </si>
  <si>
    <t>DRA</t>
  </si>
  <si>
    <t>2.2.6.11</t>
  </si>
  <si>
    <t xml:space="preserve">     Đất công trình công cộng khác</t>
  </si>
  <si>
    <t>DCK</t>
  </si>
  <si>
    <t>2.3</t>
  </si>
  <si>
    <t xml:space="preserve"> Đất cơ sở tôn giáo</t>
  </si>
  <si>
    <t>2.4</t>
  </si>
  <si>
    <t xml:space="preserve"> Đất cơ sở tín ngưỡng</t>
  </si>
  <si>
    <t>2.5</t>
  </si>
  <si>
    <t xml:space="preserve">  Đất làm nghĩa trang, nghĩa địa, nhà tang lễ, NHT</t>
  </si>
  <si>
    <t>2.6</t>
  </si>
  <si>
    <t>Đất sông, ngòi, kênh, rạch, suối</t>
  </si>
  <si>
    <t>2.7</t>
  </si>
  <si>
    <t>Đất có mặt nước chuyên dùng</t>
  </si>
  <si>
    <t>MNC</t>
  </si>
  <si>
    <t>2.8</t>
  </si>
  <si>
    <t>Đất phi nông nghiệp khác</t>
  </si>
  <si>
    <t>PNK</t>
  </si>
  <si>
    <t xml:space="preserve"> Đất chưa sử dụng</t>
  </si>
  <si>
    <t>CSD</t>
  </si>
  <si>
    <t>3.1</t>
  </si>
  <si>
    <t xml:space="preserve">   Đất bằng chưa sử dụng</t>
  </si>
  <si>
    <t>BCS</t>
  </si>
  <si>
    <t>3.2</t>
  </si>
  <si>
    <t xml:space="preserve">   Đất đồi núi chưa sử dụng</t>
  </si>
  <si>
    <t>DCS</t>
  </si>
  <si>
    <t>3.3</t>
  </si>
  <si>
    <t xml:space="preserve">   Núi đá không có rừng cây</t>
  </si>
  <si>
    <t>NCS</t>
  </si>
  <si>
    <t>LOẠI ĐẤT</t>
  </si>
  <si>
    <t>Thø tù</t>
  </si>
  <si>
    <t>Lo¹i ®Êt</t>
  </si>
  <si>
    <t>(1)</t>
  </si>
  <si>
    <t>(2)</t>
  </si>
  <si>
    <t>(3)</t>
  </si>
  <si>
    <t>(4)=(5)+(15)</t>
  </si>
  <si>
    <t>NHK</t>
  </si>
  <si>
    <t>Đất nuôi trồng thuỷ sản</t>
  </si>
  <si>
    <t xml:space="preserve">  Đất ở tại nông thôn</t>
  </si>
  <si>
    <t>SKT</t>
  </si>
  <si>
    <t xml:space="preserve">     Đất khu công nghiệp</t>
  </si>
  <si>
    <t>2.2.5.2</t>
  </si>
  <si>
    <t xml:space="preserve">     Đất cụm công nghiệp</t>
  </si>
  <si>
    <t>2.2.5.3</t>
  </si>
  <si>
    <t xml:space="preserve">     Đất thương mại, dịch vụ</t>
  </si>
  <si>
    <t>2.2.5.4</t>
  </si>
  <si>
    <t xml:space="preserve">     Đất cơ sở sản xuất phi nông nghiệp</t>
  </si>
  <si>
    <t>2.2.5.5</t>
  </si>
  <si>
    <t xml:space="preserve">     Đất sử dụng cho hoạt động khoáng sản</t>
  </si>
  <si>
    <t>2.2.5.6</t>
  </si>
  <si>
    <t xml:space="preserve">    Đất sản xuất vật liệu xây dựng, làm đồ gốm </t>
  </si>
  <si>
    <t>Đất làm nghĩa trang, nghĩa địa, nhà tang lễ, NHT</t>
  </si>
  <si>
    <t xml:space="preserve">  Đất phi nông nghiệp khác </t>
  </si>
  <si>
    <t>Biểu 04/TKĐĐ</t>
  </si>
  <si>
    <t>Biểu 05a/TKĐĐ</t>
  </si>
  <si>
    <t>Biểu 11/TKĐĐ</t>
  </si>
  <si>
    <t>Diện tích</t>
  </si>
  <si>
    <t>Đơn vị báo cáo:</t>
  </si>
  <si>
    <t>Độc lập - Tự do - Hạnh Phúc</t>
  </si>
  <si>
    <t xml:space="preserve">Biểu 01/TKĐĐ </t>
  </si>
  <si>
    <t>THỐNG KÊ, KIỂM KÊ DIỆN TÍCH ĐẤT ĐAI</t>
  </si>
  <si>
    <t>Đơn vị tính diện tích: ha</t>
  </si>
  <si>
    <t>Tổng diện tích các loại đất trong đơn vị hành chính</t>
  </si>
  <si>
    <t>Diện tích đất theo đối tượng sử dụng</t>
  </si>
  <si>
    <t xml:space="preserve">Diện tích đất theo đối tượng quản lý </t>
  </si>
  <si>
    <t>Tổng số</t>
  </si>
  <si>
    <t>Hộ gia đình, cá nhân trong nước (GDC)</t>
  </si>
  <si>
    <t>Tổ chức trong nước (TCC)</t>
  </si>
  <si>
    <t>Tổ chức nước ngoài (NNG)</t>
  </si>
  <si>
    <t>Người Việt Nam định cư ở nước ngoài (CNN)</t>
  </si>
  <si>
    <t>Cộng đồng dân cư và Cơ sở tôn giáo (CDS)</t>
  </si>
  <si>
    <t xml:space="preserve">Tổng số </t>
  </si>
  <si>
    <t>UBND cấp xã (UBQ)</t>
  </si>
  <si>
    <t>Tổ chức phát triển quỹ đất (TPQ)</t>
  </si>
  <si>
    <t>Cộng đồng dân cư và Tổ chức khác (TKQ)</t>
  </si>
  <si>
    <t>Tổ chức kinh tế (TKT)</t>
  </si>
  <si>
    <t>Cơ quan, đơn vị của Nhà nước (TCN)</t>
  </si>
  <si>
    <t>Tổ chức sự nghiệp công lập (TSN)</t>
  </si>
  <si>
    <t xml:space="preserve"> Tổ chức khác (TKH)</t>
  </si>
  <si>
    <t>Doanh nghiệp có vốn đầu tư nước ngoài (TVN)</t>
  </si>
  <si>
    <t>Tổ chức ngoại giao (TNG)</t>
  </si>
  <si>
    <t>(5)=(8)+(9)+…+(14)</t>
  </si>
  <si>
    <t>(6)</t>
  </si>
  <si>
    <t>(7)</t>
  </si>
  <si>
    <t>II</t>
  </si>
  <si>
    <t>Đất có mặt nước ven biển (quan sát)</t>
  </si>
  <si>
    <t>MVB</t>
  </si>
  <si>
    <t xml:space="preserve">   Đất mặt nước ven biển nuôi trồng thủy sản</t>
  </si>
  <si>
    <t>MVT</t>
  </si>
  <si>
    <t xml:space="preserve">   Đất mặt nước ven biển có rừng</t>
  </si>
  <si>
    <t>MVR</t>
  </si>
  <si>
    <t xml:space="preserve">   Đất mặt nước ven biển có mục đích khác</t>
  </si>
  <si>
    <t>MVK</t>
  </si>
  <si>
    <t xml:space="preserve">Biểu 02/TKĐĐ </t>
  </si>
  <si>
    <t>THỐNG KÊ, KIỂM KÊ DIỆN TÍCH ĐẤT NÔNG NGHIỆP</t>
  </si>
  <si>
    <t>Tỉnh:  Đồng Nai</t>
  </si>
  <si>
    <t>Tổng diện tích đất nông nghiệp trong đơn vị hành chính</t>
  </si>
  <si>
    <t>(4)=(5)+(14)</t>
  </si>
  <si>
    <t>(5)=(6)+…+(13)</t>
  </si>
  <si>
    <t>(14)=(15+..+(17)</t>
  </si>
  <si>
    <t xml:space="preserve">     Đất trồng lúa </t>
  </si>
  <si>
    <t>Đất trồng cây hàng năm khác</t>
  </si>
  <si>
    <t>1.1.1.2.1</t>
  </si>
  <si>
    <t xml:space="preserve">    Đất bằng trồng cây hàng năm khác</t>
  </si>
  <si>
    <t>1.1.1.2.2</t>
  </si>
  <si>
    <t xml:space="preserve">    Đất nương rẫy trồng cây hàng năm khác</t>
  </si>
  <si>
    <t xml:space="preserve">   Đất rừng sản xuất</t>
  </si>
  <si>
    <t xml:space="preserve">Biểu 03/TKĐĐ </t>
  </si>
  <si>
    <t>THỐNG KÊ, KIỂM KÊ DIỆN TÍCH ĐẤT PHI NÔNG NGHIỆP</t>
  </si>
  <si>
    <t>Tổng diện tích đất phi nông nghiệp trong đơn vị hành chính</t>
  </si>
  <si>
    <t xml:space="preserve">     Đất khu chế xuất</t>
  </si>
  <si>
    <t>2.2.5.7</t>
  </si>
  <si>
    <t>THỐNG KÊ, KIỂM KÊ DIỆN TÍCH  ĐẤT PHÂN THEO ĐƠN VỊ HÀNH CHÍNH</t>
  </si>
  <si>
    <t>Tổng diện tích đất của đơn vị hành chính</t>
  </si>
  <si>
    <t>Diện tích phân theo đơn vị hành chính cấp dưới trực thuộc</t>
  </si>
  <si>
    <t>(4)=(5)+….+(18)</t>
  </si>
  <si>
    <t>(5)</t>
  </si>
  <si>
    <t>(8)</t>
  </si>
  <si>
    <t>(9)</t>
  </si>
  <si>
    <t>(10)</t>
  </si>
  <si>
    <t>(11)</t>
  </si>
  <si>
    <t>(12)</t>
  </si>
  <si>
    <t>(13)</t>
  </si>
  <si>
    <t>(14)</t>
  </si>
  <si>
    <t>(15)</t>
  </si>
  <si>
    <t>(16)</t>
  </si>
  <si>
    <t>Đất có mặt nước ven biển(quan sát)</t>
  </si>
  <si>
    <t xml:space="preserve">THỐNG KÊ, KIỂM KÊ DIỆN TÍCH ĐẤT THEO MỤC ĐÍCH ĐƯỢC GIAO, </t>
  </si>
  <si>
    <t xml:space="preserve"> ĐƯỢC THUÊ, ĐƯỢC CHUYỂN MỤC ĐÍCH SỬ DỤNG ĐẤT NHƯNG CHƯA THỰC HIỆN  </t>
  </si>
  <si>
    <t>MỤC ĐÍCH SỬ DỤNG ĐẤT THEO QUYẾT ĐỊNH GIAO, ĐƯỢC THUÊ, CHUYỂN MỤC ĐÍCH</t>
  </si>
  <si>
    <t>Diện tích theo đối tượng được giao đất, thuê đất chưa thực hiện</t>
  </si>
  <si>
    <t>Cơ quan đơn vị của Nhà nước (TCN)</t>
  </si>
  <si>
    <t>Tổ chức khác   (TKH)</t>
  </si>
  <si>
    <t>(4)=(5)+…+(13)</t>
  </si>
  <si>
    <t>Tổng diện tích đất nông nghiệp và phi nông nghiệp</t>
  </si>
  <si>
    <t>Ghi chú: Chi tiết từng trường hợp được giao, được thuê, được chuyển mục đích sử dụng nhưng chưa thực hiện có danh sách kèm theo (Biểu 5b/TKĐĐ)</t>
  </si>
  <si>
    <t>Mã đối tượng</t>
  </si>
  <si>
    <t xml:space="preserve"> Đơn vị báo cáo:</t>
  </si>
  <si>
    <t>Tổ chức khác (TKH)</t>
  </si>
  <si>
    <t xml:space="preserve">        Đơn vị báo cáo:</t>
  </si>
  <si>
    <t>Biểu 10 /TKĐĐ</t>
  </si>
  <si>
    <t>PHÂN TÍCH NGUYÊN NHÂN TĂNG, GIẢM DIỆN TÍCH CỦA CÁC LOẠI ĐẤT</t>
  </si>
  <si>
    <t xml:space="preserve">        Tỉnh: Đồng Nai</t>
  </si>
  <si>
    <t>Đất nghĩa trang, nghĩa địa, nhà tang lễ, NHT</t>
  </si>
  <si>
    <t xml:space="preserve">CƠ CẤU DIỆN TÍCH  THEO MỤC ĐÍCH SỬ DỤNG ĐẤT VÀ ĐỐI TƯỢNG SỬ DỤNG, QUẢN LÝ ĐẤT </t>
  </si>
  <si>
    <t xml:space="preserve"> Cơ cấu diện tích loại đất so với tổng diện tích trong đơn vị hành chính </t>
  </si>
  <si>
    <t>Cơ cấu diện tích theo đối tượng sử dụng</t>
  </si>
  <si>
    <t>Hộ gia đình cá nhân trong nước(GDC)</t>
  </si>
  <si>
    <t>Cộng đồng dân cư và cơ sở tôn giáo (CDS)</t>
  </si>
  <si>
    <t>Cộng đồng dân cư và Tổ chức khác  (TKQ)</t>
  </si>
  <si>
    <t>%</t>
  </si>
  <si>
    <t>Tổng diện tích đất của ĐVHC (1+2+3)</t>
  </si>
  <si>
    <t xml:space="preserve">Biểu 13/TKĐĐ </t>
  </si>
  <si>
    <t xml:space="preserve"> SO SÁNH HIỆN TRẠNG SỬ DỤNG ĐẤT VÀ KẾ HOẠCH SỬ DỤNG ĐẤT TRONG KỲ QUY HOẠCH</t>
  </si>
  <si>
    <t xml:space="preserve">         Tỉnh: Đồng Nai</t>
  </si>
  <si>
    <t xml:space="preserve">So sánh hiện trạng sử dụng đất và chỉ tiêu quy hoạch, kế hoạch sử dụng đất tính của năm thống kê, kiểm kê </t>
  </si>
  <si>
    <t>Diện tích thống kê, kiểm kê đất đai</t>
  </si>
  <si>
    <t xml:space="preserve">Diện tích theo quy hoạch/kế hoạch sử dụng đất </t>
  </si>
  <si>
    <t xml:space="preserve">So sánh </t>
  </si>
  <si>
    <t>Diện tích chuyển đi</t>
  </si>
  <si>
    <t xml:space="preserve">Diện tích chuyển đến </t>
  </si>
  <si>
    <t>Diện tích biến động trong kỳ thống kê, kiểm kê đất đai</t>
  </si>
  <si>
    <t>Diện tích chuyển mục đích theo quy hoạch, kế hoạch sử dụng đất</t>
  </si>
  <si>
    <t>So sánh</t>
  </si>
  <si>
    <t>(6)=(4)-(5)</t>
  </si>
  <si>
    <t>(9)=(7)-(8)</t>
  </si>
  <si>
    <t>(12)=(10)-(11)</t>
  </si>
  <si>
    <t>Mục đích sử dụng</t>
  </si>
  <si>
    <t>Diện tích (ha)</t>
  </si>
  <si>
    <t xml:space="preserve">   Tổng diện tích tự nhiên</t>
  </si>
  <si>
    <t>I. Đất nông nghiệp</t>
  </si>
  <si>
    <t>1. Đất sản xuất nông nghiệp</t>
  </si>
  <si>
    <t>2. Đất lâm nghiệp</t>
  </si>
  <si>
    <t>3. Đất nuôi trồng thuỷ sản</t>
  </si>
  <si>
    <t>4. Đất nông nghiệp khác</t>
  </si>
  <si>
    <t>II. Đất phi nông nghiệp</t>
  </si>
  <si>
    <t>1. Đất ở</t>
  </si>
  <si>
    <t>2. Đất chuyên dùng</t>
  </si>
  <si>
    <t>3. Đất cơ sở tôn giáo</t>
  </si>
  <si>
    <t>4. Đất cơ sở tín ngưỡng</t>
  </si>
  <si>
    <t>5. Đất nghĩa trang, nghĩa địa</t>
  </si>
  <si>
    <t xml:space="preserve">6. Đất sông, ngòi, kênh,  rạch, suối </t>
  </si>
  <si>
    <t>7. Đất có mặt nước chuyên dùng</t>
  </si>
  <si>
    <t>8. Đất phi nông nghiệp khác</t>
  </si>
  <si>
    <t>III. Đất chưa sử dụng</t>
  </si>
  <si>
    <t>1. Đất bằng chưa sử dụng</t>
  </si>
  <si>
    <t>2. Đất đồi núi chưa sử dụng</t>
  </si>
  <si>
    <t>3. Núi đá không có rừng cây</t>
  </si>
  <si>
    <t>Bảng 01: Thống kê diện tích theo mục đích sử dụng</t>
  </si>
  <si>
    <t>Tỷ lệ (%)</t>
  </si>
  <si>
    <t>MALĐ</t>
  </si>
  <si>
    <t>Loại đối tượng</t>
  </si>
  <si>
    <t>Theo mục đích sử dụng (ha)</t>
  </si>
  <si>
    <t>Đất chưa sử dụng</t>
  </si>
  <si>
    <t>I. Được giao sử dụng</t>
  </si>
  <si>
    <t>1. Hộ gia đình, cá nhân</t>
  </si>
  <si>
    <t>2. Tổ chức trong nước</t>
  </si>
  <si>
    <t>- Tổ chức kinh tế</t>
  </si>
  <si>
    <t>- Cơ quan, đơn vị của Nhà nước</t>
  </si>
  <si>
    <t>- Công trình sự nghiệp công lập</t>
  </si>
  <si>
    <t>- Tổ chức khác</t>
  </si>
  <si>
    <t>3. Doanh nghiệp có vốn đầu tư nước ngoài</t>
  </si>
  <si>
    <t xml:space="preserve">4. Người Việt Nam định cư ở nước ngoài </t>
  </si>
  <si>
    <t xml:space="preserve">5. Cộng đồng dân cư và cơ sở tôn giáo </t>
  </si>
  <si>
    <t>II. Được giao quản lý</t>
  </si>
  <si>
    <t>1. UBND cấp xã</t>
  </si>
  <si>
    <t>2. Tổ chức phát triễn quỹ đất</t>
  </si>
  <si>
    <t>3. Cộng đồng dân cư và tổ chức khác</t>
  </si>
  <si>
    <t>Bảng 02: Thống kê diện tích theo đối tượng sử dụng, quản lý</t>
  </si>
  <si>
    <t>MAĐT</t>
  </si>
  <si>
    <t>TCC</t>
  </si>
  <si>
    <t>TKH</t>
  </si>
  <si>
    <t>NNG</t>
  </si>
  <si>
    <t>CNN</t>
  </si>
  <si>
    <t>TPQ</t>
  </si>
  <si>
    <t>Mục đích sử dụng đất</t>
  </si>
  <si>
    <t>Tăng (+); giảm (-)</t>
  </si>
  <si>
    <t xml:space="preserve">Bảng 03: Biến động diện tích theo mục đích sử dụng đất </t>
  </si>
  <si>
    <t>Mã LĐ</t>
  </si>
  <si>
    <t xml:space="preserve">Bảng 04: Biến động theo đối tượng sử dụng, đối tượng quản lý đất </t>
  </si>
  <si>
    <t>(15)=(16)+...+(18)</t>
  </si>
  <si>
    <t>Loại đất</t>
  </si>
  <si>
    <t>Giảm khác</t>
  </si>
  <si>
    <t xml:space="preserve">Đất trồng cây lâu năm </t>
  </si>
  <si>
    <t>Đất rừng sản xuất</t>
  </si>
  <si>
    <t>Đất rừng phòng hộ</t>
  </si>
  <si>
    <t>Đất rừng đặc dụng</t>
  </si>
  <si>
    <t xml:space="preserve">Đất ở tại nông thôn </t>
  </si>
  <si>
    <t>Đất ở tại đô thị</t>
  </si>
  <si>
    <t>Đất bằng chưa sử dụng</t>
  </si>
  <si>
    <t>Đất đồi núi chưa sử dụng</t>
  </si>
  <si>
    <t>Núi đá không có rừng cây</t>
  </si>
  <si>
    <t>Cơ cấu diện tích theo đối tượng quản lý</t>
  </si>
  <si>
    <t>Đơn vị tính: ha</t>
  </si>
  <si>
    <t>Tăng khác</t>
  </si>
  <si>
    <t>Số liệu của phần mềm tính ra</t>
  </si>
  <si>
    <t>Số liệu tăng giảm khác đưa vào TK2015</t>
  </si>
  <si>
    <t>Đất xây dựng công trình sự nghiệp</t>
  </si>
  <si>
    <t>Đất có mục đích công cộng</t>
  </si>
  <si>
    <t>Đất cơ sở tôn giáo</t>
  </si>
  <si>
    <t>Đất cơ sở tín ngưỡng</t>
  </si>
  <si>
    <t xml:space="preserve">  (Đến ngày 31/12/2015)</t>
  </si>
  <si>
    <t>Người lập biểu</t>
  </si>
  <si>
    <t>Ngày        tháng        năm 2016</t>
  </si>
  <si>
    <r>
      <t>(15)</t>
    </r>
    <r>
      <rPr>
        <sz val="6"/>
        <color indexed="8"/>
        <rFont val="Times New Roman"/>
        <family val="1"/>
      </rPr>
      <t>=(16)+...+(18)</t>
    </r>
  </si>
  <si>
    <t>Đất trồng lúa</t>
  </si>
  <si>
    <t xml:space="preserve">Đất xây dựng trụ sở cơ quan </t>
  </si>
  <si>
    <t>Đất quốc phòng</t>
  </si>
  <si>
    <t>Đất an ninh</t>
  </si>
  <si>
    <t>Đất sản xuất, kinh doanh phi nông nghiệp</t>
  </si>
  <si>
    <t>Bình Hòa</t>
  </si>
  <si>
    <t>Bình Lợi</t>
  </si>
  <si>
    <t>Hiếu Liêm</t>
  </si>
  <si>
    <t>Mã Đà</t>
  </si>
  <si>
    <t>Phú Lý</t>
  </si>
  <si>
    <t>Tân An</t>
  </si>
  <si>
    <t>Tân Bình</t>
  </si>
  <si>
    <t>Thạnh Phú</t>
  </si>
  <si>
    <t>Thiện Tân</t>
  </si>
  <si>
    <t>Trị An</t>
  </si>
  <si>
    <t>Vĩnh Tân</t>
  </si>
  <si>
    <t>TT. Vĩnh An</t>
  </si>
  <si>
    <t>Huyện: Vĩnh Cửu</t>
  </si>
  <si>
    <t xml:space="preserve">        Huyện: Vĩnh Cửu</t>
  </si>
  <si>
    <t xml:space="preserve">         Huyện: Vĩnh Cửu</t>
  </si>
  <si>
    <t>So với năm 2015</t>
  </si>
  <si>
    <t>Diện tích năm 2016</t>
  </si>
  <si>
    <t>(6) = (4) - (5)</t>
  </si>
  <si>
    <t>Phòng Tài nguyên và Môi trường huyện Vĩnh Cửu</t>
  </si>
  <si>
    <t>So sánh diện tích chuyển mục đích giữa số liệu thống kê, kiểm kê đất đai với số liệu quy hoạch, kế hoạch sử dụng đất giữa năm 2017 với năm 2016</t>
  </si>
  <si>
    <t xml:space="preserve">         Đơn vị báo cáo:</t>
  </si>
  <si>
    <t>Ngày          tháng          năm 2019</t>
  </si>
  <si>
    <t xml:space="preserve">  (Đến ngày 31/12/2018)</t>
  </si>
  <si>
    <t>Ngày        tháng        năm 2019</t>
  </si>
  <si>
    <t>Ngày           tháng           năm 2019</t>
  </si>
  <si>
    <t>Ngày        tháng         năm 2019</t>
  </si>
  <si>
    <t xml:space="preserve"> (Đến ngày 31/12/2018)</t>
  </si>
  <si>
    <t>(Từ ngày 01/01/2018 đến ngày 31/12/2018)</t>
  </si>
  <si>
    <t>Năm 2017</t>
  </si>
  <si>
    <t>Diện tích năm 2018</t>
  </si>
  <si>
    <t>Ngày         tháng         năm 2019</t>
  </si>
  <si>
    <t>Ngày         tháng          năm 2019</t>
  </si>
  <si>
    <t>Ngày          tháng          năm  2019</t>
  </si>
  <si>
    <t>Ngày       tháng         năm 2019</t>
  </si>
  <si>
    <t>Ngày       tháng        năm 2019</t>
  </si>
  <si>
    <t>Năm 2018 so với năm 2017</t>
  </si>
  <si>
    <t>Diện tích   Năm 2018</t>
  </si>
  <si>
    <t>Diện tích 
năm 2017</t>
  </si>
  <si>
    <t>So với năm 2017</t>
  </si>
  <si>
    <t xml:space="preserve">   (Đến ngày 31/12/2018)</t>
  </si>
  <si>
    <t xml:space="preserve">    Ngày     tháng       năm 2019</t>
  </si>
  <si>
    <t>Ngày      tháng      năm 2019</t>
  </si>
  <si>
    <t>Ủy ban nhân dân huyện Vĩnh Cửu</t>
  </si>
  <si>
    <t>Đơn vị thực hiện</t>
  </si>
  <si>
    <t xml:space="preserve">Văn phòng Đăng ký Đất đai tỉnh Đồng Nai </t>
  </si>
  <si>
    <t>Phó Giám đốc
NGUYỄN ĐÌNH NGHĨA</t>
  </si>
  <si>
    <t xml:space="preserve">Phó Giám đốc
NGUYỄN ĐÌNH NGHĨA </t>
  </si>
  <si>
    <t xml:space="preserve">Văn phòng Đăng ký Đất đai tỉnh Đồng Nai 
Phó Giám đốc
NGUYỄN ĐÌNH NGHĨA 
</t>
  </si>
  <si>
    <t xml:space="preserve">Phó Giám đốc 
NGUYỄN ĐÌNH NGHĨA </t>
  </si>
  <si>
    <t xml:space="preserve">Phó Giám đốc 
NGUYỄN ĐÌNH NGHĨA </t>
  </si>
  <si>
    <t xml:space="preserve">Phó Giám đốc 
NGUYỄN ĐÌNH NGHĨA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</si>
</sst>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 "/>
    <numFmt numFmtId="165" formatCode="&quot;\&quot;#,##0;[Red]&quot;\&quot;&quot;\&quot;\-#,##0"/>
    <numFmt numFmtId="166" formatCode="&quot;\&quot;#,##0.00;[Red]&quot;\&quot;&quot;\&quot;&quot;\&quot;&quot;\&quot;&quot;\&quot;&quot;\&quot;\-#,##0.00"/>
    <numFmt numFmtId="167" formatCode="&quot;\&quot;#,##0.00;[Red]&quot;\&quot;\-#,##0.00"/>
    <numFmt numFmtId="168" formatCode="&quot;\&quot;#,##0;[Red]&quot;\&quot;\-#,##0"/>
    <numFmt numFmtId="169" formatCode="0_);\(0\)"/>
    <numFmt numFmtId="170" formatCode="_(* #,##0.0_);_(* \(#,##0.0\);_(* &quot;-&quot;??_);_(@_)"/>
    <numFmt numFmtId="171" formatCode="\(#\)"/>
    <numFmt numFmtId="172" formatCode="#,##0;[Red]#,##0"/>
    <numFmt numFmtId="173" formatCode="#,##0.0000_);\(#,##0.0000\)"/>
    <numFmt numFmtId="174" formatCode="_(* #,##0.0000_);_(* \(#,##0.0000\);_(* &quot;-&quot;????_);_(@_)"/>
    <numFmt numFmtId="175" formatCode="_(* #,##0.00000_);_(* \(#,##0.00000\);_(* &quot;-&quot;?????_);_(@_)"/>
    <numFmt numFmtId="176" formatCode="_(* #,##0.0_);_(* \(#,##0.0\);_(* &quot;-&quot;?_);_(@_)"/>
    <numFmt numFmtId="177" formatCode="_(* #,##0.00_);_(* \(#,##0.00\);_(* &quot;-&quot;?_);_(@_)"/>
    <numFmt numFmtId="178" formatCode="_(* #,##0.000_);_(* \(#,##0.000\);_(* &quot;-&quot;?_);_(@_)"/>
    <numFmt numFmtId="179" formatCode="_(* #,##0.000_);_(* \(#,##0.000\);_(* &quot;-&quot;??_);_(@_)"/>
  </numFmts>
  <fonts count="161">
    <font>
      <sz val="10"/>
      <name val="Arial"/>
      <family val="0"/>
    </font>
    <font>
      <sz val="14"/>
      <name val="??"/>
      <family val="3"/>
    </font>
    <font>
      <sz val="10"/>
      <name val="???"/>
      <family val="3"/>
    </font>
    <font>
      <b/>
      <sz val="10"/>
      <name val="Helv"/>
      <family val="0"/>
    </font>
    <font>
      <u val="single"/>
      <sz val="10.5"/>
      <color indexed="36"/>
      <name val=".VnTime"/>
      <family val="2"/>
    </font>
    <font>
      <sz val="8"/>
      <name val="Arial"/>
      <family val="2"/>
    </font>
    <font>
      <b/>
      <sz val="12"/>
      <name val="Helv"/>
      <family val="0"/>
    </font>
    <font>
      <b/>
      <sz val="12"/>
      <name val="Arial"/>
      <family val="2"/>
    </font>
    <font>
      <b/>
      <sz val="18"/>
      <name val="Arial"/>
      <family val="2"/>
    </font>
    <font>
      <u val="single"/>
      <sz val="10.5"/>
      <color indexed="12"/>
      <name val=".VnTime"/>
      <family val="2"/>
    </font>
    <font>
      <sz val="10"/>
      <name val="MS Sans Serif"/>
      <family val="2"/>
    </font>
    <font>
      <b/>
      <sz val="11"/>
      <name val="Helv"/>
      <family val="0"/>
    </font>
    <font>
      <sz val="10"/>
      <name val="VNI-Helve-Condense"/>
      <family val="0"/>
    </font>
    <font>
      <sz val="14"/>
      <name val="뼻뮝"/>
      <family val="3"/>
    </font>
    <font>
      <sz val="12"/>
      <name val="뼻뮝"/>
      <family val="1"/>
    </font>
    <font>
      <sz val="12"/>
      <name val="바탕체"/>
      <family val="1"/>
    </font>
    <font>
      <sz val="10"/>
      <name val="굴림체"/>
      <family val="3"/>
    </font>
    <font>
      <sz val="11"/>
      <name val=".VnTime"/>
      <family val="2"/>
    </font>
    <font>
      <b/>
      <sz val="12"/>
      <name val=".VnTime"/>
      <family val="2"/>
    </font>
    <font>
      <b/>
      <sz val="10"/>
      <name val=".VnTime"/>
      <family val="2"/>
    </font>
    <font>
      <b/>
      <sz val="11"/>
      <color indexed="10"/>
      <name val="Calibri"/>
      <family val="2"/>
    </font>
    <font>
      <b/>
      <sz val="11"/>
      <color indexed="62"/>
      <name val="Calibri"/>
      <family val="2"/>
    </font>
    <font>
      <sz val="11"/>
      <color indexed="10"/>
      <name val="Calibri"/>
      <family val="2"/>
    </font>
    <font>
      <sz val="11"/>
      <color indexed="19"/>
      <name val="Calibri"/>
      <family val="2"/>
    </font>
    <font>
      <b/>
      <sz val="18"/>
      <color indexed="62"/>
      <name val="Cambria"/>
      <family val="2"/>
    </font>
    <font>
      <sz val="10"/>
      <name val=".VnTime"/>
      <family val="2"/>
    </font>
    <font>
      <sz val="9"/>
      <name val=".VnTime"/>
      <family val="2"/>
    </font>
    <font>
      <b/>
      <sz val="11"/>
      <name val="Arial"/>
      <family val="2"/>
    </font>
    <font>
      <sz val="11"/>
      <name val="Arial"/>
      <family val="2"/>
    </font>
    <font>
      <sz val="11"/>
      <name val="Times New Roman"/>
      <family val="1"/>
    </font>
    <font>
      <b/>
      <sz val="11"/>
      <name val="Times New Roman"/>
      <family val="1"/>
    </font>
    <font>
      <b/>
      <sz val="8"/>
      <name val="Tahoma"/>
      <family val="2"/>
    </font>
    <font>
      <sz val="8"/>
      <name val="Tahoma"/>
      <family val="2"/>
    </font>
    <font>
      <i/>
      <sz val="11"/>
      <name val="Times New Roman"/>
      <family val="1"/>
    </font>
    <font>
      <sz val="6"/>
      <color indexed="8"/>
      <name val="Times New Roman"/>
      <family val="1"/>
    </font>
    <font>
      <b/>
      <i/>
      <sz val="11"/>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sz val="10"/>
      <color indexed="8"/>
      <name val="Times New Roman"/>
      <family val="1"/>
    </font>
    <font>
      <b/>
      <sz val="10"/>
      <color indexed="8"/>
      <name val="Times New Roman"/>
      <family val="1"/>
    </font>
    <font>
      <b/>
      <i/>
      <sz val="10"/>
      <color indexed="8"/>
      <name val="Times New Roman"/>
      <family val="1"/>
    </font>
    <font>
      <sz val="9"/>
      <color indexed="8"/>
      <name val="Times New Roman"/>
      <family val="1"/>
    </font>
    <font>
      <sz val="12"/>
      <color indexed="8"/>
      <name val="Times New Roman"/>
      <family val="1"/>
    </font>
    <font>
      <sz val="8"/>
      <color indexed="8"/>
      <name val="Times New Roman"/>
      <family val="1"/>
    </font>
    <font>
      <sz val="11"/>
      <color indexed="8"/>
      <name val="Times New Roman"/>
      <family val="1"/>
    </font>
    <font>
      <sz val="11"/>
      <color indexed="10"/>
      <name val="Times New Roman"/>
      <family val="1"/>
    </font>
    <font>
      <b/>
      <sz val="11"/>
      <color indexed="10"/>
      <name val="Times New Roman"/>
      <family val="1"/>
    </font>
    <font>
      <b/>
      <sz val="11"/>
      <color indexed="8"/>
      <name val="Times New Roman"/>
      <family val="1"/>
    </font>
    <font>
      <b/>
      <sz val="12"/>
      <color indexed="8"/>
      <name val="Times New Roman"/>
      <family val="1"/>
    </font>
    <font>
      <b/>
      <u val="single"/>
      <sz val="12"/>
      <color indexed="8"/>
      <name val="Times New Roman"/>
      <family val="1"/>
    </font>
    <font>
      <i/>
      <sz val="10"/>
      <color indexed="8"/>
      <name val="Times New Roman"/>
      <family val="1"/>
    </font>
    <font>
      <b/>
      <sz val="9"/>
      <color indexed="8"/>
      <name val="Times New Roman"/>
      <family val="1"/>
    </font>
    <font>
      <sz val="7"/>
      <color indexed="8"/>
      <name val="Times New Roman"/>
      <family val="1"/>
    </font>
    <font>
      <sz val="7.5"/>
      <color indexed="8"/>
      <name val="Times New Roman"/>
      <family val="1"/>
    </font>
    <font>
      <sz val="10"/>
      <color indexed="8"/>
      <name val="Arial"/>
      <family val="2"/>
    </font>
    <font>
      <sz val="10"/>
      <color indexed="8"/>
      <name val=".VnTime"/>
      <family val="2"/>
    </font>
    <font>
      <sz val="10"/>
      <color indexed="8"/>
      <name val=".VnArial Narrow"/>
      <family val="2"/>
    </font>
    <font>
      <sz val="8"/>
      <color indexed="8"/>
      <name val="Arial"/>
      <family val="2"/>
    </font>
    <font>
      <b/>
      <sz val="10"/>
      <color indexed="8"/>
      <name val="Arial"/>
      <family val="2"/>
    </font>
    <font>
      <b/>
      <i/>
      <sz val="10"/>
      <color indexed="8"/>
      <name val="Arial"/>
      <family val="2"/>
    </font>
    <font>
      <b/>
      <sz val="9"/>
      <color indexed="8"/>
      <name val="Arial"/>
      <family val="2"/>
    </font>
    <font>
      <b/>
      <sz val="10"/>
      <color indexed="8"/>
      <name val=".VnArial Narrow"/>
      <family val="2"/>
    </font>
    <font>
      <sz val="9"/>
      <color indexed="8"/>
      <name val=".VnTime"/>
      <family val="2"/>
    </font>
    <font>
      <b/>
      <u val="single"/>
      <sz val="10"/>
      <color indexed="8"/>
      <name val="Times New Roman"/>
      <family val="1"/>
    </font>
    <font>
      <sz val="10"/>
      <color indexed="8"/>
      <name val=".VnArial"/>
      <family val="2"/>
    </font>
    <font>
      <sz val="8"/>
      <color indexed="8"/>
      <name val=".VnArial"/>
      <family val="2"/>
    </font>
    <font>
      <sz val="14"/>
      <color indexed="8"/>
      <name val="Times New Roman"/>
      <family val="1"/>
    </font>
    <font>
      <sz val="8"/>
      <color indexed="8"/>
      <name val=".VnArial Narrow"/>
      <family val="2"/>
    </font>
    <font>
      <b/>
      <sz val="9"/>
      <color indexed="8"/>
      <name val=".VnArial Narrow"/>
      <family val="2"/>
    </font>
    <font>
      <b/>
      <sz val="9"/>
      <color indexed="8"/>
      <name val=".VnArial"/>
      <family val="2"/>
    </font>
    <font>
      <b/>
      <i/>
      <sz val="9"/>
      <color indexed="8"/>
      <name val="Arial"/>
      <family val="2"/>
    </font>
    <font>
      <b/>
      <i/>
      <sz val="9"/>
      <color indexed="8"/>
      <name val=".VnArial Narrow"/>
      <family val="2"/>
    </font>
    <font>
      <b/>
      <i/>
      <sz val="9"/>
      <color indexed="8"/>
      <name val=".VnArial"/>
      <family val="2"/>
    </font>
    <font>
      <sz val="9"/>
      <color indexed="8"/>
      <name val="Arial"/>
      <family val="2"/>
    </font>
    <font>
      <b/>
      <sz val="9"/>
      <color indexed="8"/>
      <name val=".VnTimeH"/>
      <family val="2"/>
    </font>
    <font>
      <b/>
      <u val="single"/>
      <sz val="9"/>
      <color indexed="8"/>
      <name val=".VnTime"/>
      <family val="2"/>
    </font>
    <font>
      <i/>
      <sz val="10"/>
      <color indexed="8"/>
      <name val="Arial"/>
      <family val="2"/>
    </font>
    <font>
      <i/>
      <sz val="9"/>
      <color indexed="8"/>
      <name val="Arial"/>
      <family val="2"/>
    </font>
    <font>
      <b/>
      <i/>
      <sz val="9"/>
      <color indexed="8"/>
      <name val=".VnTimeH"/>
      <family val="2"/>
    </font>
    <font>
      <sz val="9"/>
      <color indexed="8"/>
      <name val=".VnArial Narrow"/>
      <family val="2"/>
    </font>
    <font>
      <sz val="10"/>
      <color indexed="8"/>
      <name val="Arial Narrow"/>
      <family val="2"/>
    </font>
    <font>
      <sz val="9"/>
      <color indexed="8"/>
      <name val="Arial Narrow"/>
      <family val="2"/>
    </font>
    <font>
      <b/>
      <u val="single"/>
      <sz val="11"/>
      <color indexed="8"/>
      <name val="Times New Roman"/>
      <family val="1"/>
    </font>
    <font>
      <b/>
      <sz val="8"/>
      <color indexed="8"/>
      <name val="Times New Roman"/>
      <family val="1"/>
    </font>
    <font>
      <b/>
      <i/>
      <sz val="9"/>
      <color indexed="8"/>
      <name val="Times New Roman"/>
      <family val="1"/>
    </font>
    <font>
      <b/>
      <i/>
      <sz val="8"/>
      <color indexed="8"/>
      <name val="Times New Roman"/>
      <family val="1"/>
    </font>
    <font>
      <sz val="11"/>
      <color indexed="8"/>
      <name val="Arial"/>
      <family val="2"/>
    </font>
    <font>
      <u val="single"/>
      <sz val="11"/>
      <color indexed="8"/>
      <name val="Arial"/>
      <family val="2"/>
    </font>
    <font>
      <b/>
      <sz val="11"/>
      <color indexed="8"/>
      <name val="Arial"/>
      <family val="2"/>
    </font>
    <font>
      <sz val="11"/>
      <color indexed="8"/>
      <name val=".VnArial Narrow"/>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sz val="11"/>
      <color rgb="FFFF0000"/>
      <name val="Calibri"/>
      <family val="2"/>
    </font>
    <font>
      <sz val="10"/>
      <color theme="1"/>
      <name val="Times New Roman"/>
      <family val="1"/>
    </font>
    <font>
      <b/>
      <sz val="10"/>
      <color theme="1"/>
      <name val="Times New Roman"/>
      <family val="1"/>
    </font>
    <font>
      <b/>
      <i/>
      <sz val="10"/>
      <color theme="1"/>
      <name val="Times New Roman"/>
      <family val="1"/>
    </font>
    <font>
      <sz val="9"/>
      <color theme="1"/>
      <name val="Times New Roman"/>
      <family val="1"/>
    </font>
    <font>
      <sz val="12"/>
      <color theme="1"/>
      <name val="Times New Roman"/>
      <family val="1"/>
    </font>
    <font>
      <sz val="8"/>
      <color theme="1"/>
      <name val="Times New Roman"/>
      <family val="1"/>
    </font>
    <font>
      <sz val="6"/>
      <color theme="1"/>
      <name val="Times New Roman"/>
      <family val="1"/>
    </font>
    <font>
      <sz val="11"/>
      <color rgb="FF000000"/>
      <name val="Times New Roman"/>
      <family val="1"/>
    </font>
    <font>
      <sz val="11"/>
      <color rgb="FFFF0000"/>
      <name val="Times New Roman"/>
      <family val="1"/>
    </font>
    <font>
      <b/>
      <sz val="11"/>
      <color rgb="FFFF0000"/>
      <name val="Times New Roman"/>
      <family val="1"/>
    </font>
    <font>
      <b/>
      <sz val="11"/>
      <color rgb="FF000000"/>
      <name val="Times New Roman"/>
      <family val="1"/>
    </font>
    <font>
      <i/>
      <sz val="10"/>
      <color theme="1"/>
      <name val="Times New Roman"/>
      <family val="1"/>
    </font>
    <font>
      <b/>
      <sz val="9"/>
      <color theme="1"/>
      <name val="Times New Roman"/>
      <family val="1"/>
    </font>
    <font>
      <sz val="7"/>
      <color theme="1"/>
      <name val="Times New Roman"/>
      <family val="1"/>
    </font>
    <font>
      <sz val="7.5"/>
      <color theme="1"/>
      <name val="Times New Roman"/>
      <family val="1"/>
    </font>
    <font>
      <sz val="10"/>
      <color theme="1"/>
      <name val="Arial"/>
      <family val="2"/>
    </font>
    <font>
      <sz val="10"/>
      <color theme="1"/>
      <name val=".VnTime"/>
      <family val="2"/>
    </font>
    <font>
      <sz val="10"/>
      <color theme="1"/>
      <name val=".VnArial Narrow"/>
      <family val="2"/>
    </font>
    <font>
      <sz val="8"/>
      <color theme="1"/>
      <name val="Arial"/>
      <family val="2"/>
    </font>
    <font>
      <b/>
      <sz val="10"/>
      <color theme="1"/>
      <name val="Arial"/>
      <family val="2"/>
    </font>
    <font>
      <b/>
      <i/>
      <sz val="10"/>
      <color theme="1"/>
      <name val="Arial"/>
      <family val="2"/>
    </font>
    <font>
      <b/>
      <sz val="9"/>
      <color theme="1"/>
      <name val="Arial"/>
      <family val="2"/>
    </font>
    <font>
      <b/>
      <sz val="10"/>
      <color theme="1"/>
      <name val=".VnArial Narrow"/>
      <family val="2"/>
    </font>
    <font>
      <sz val="9"/>
      <color theme="1"/>
      <name val=".VnTime"/>
      <family val="2"/>
    </font>
    <font>
      <sz val="10"/>
      <color theme="1"/>
      <name val=".VnArial"/>
      <family val="2"/>
    </font>
    <font>
      <sz val="8"/>
      <color theme="1"/>
      <name val=".VnArial"/>
      <family val="2"/>
    </font>
    <font>
      <sz val="14"/>
      <color theme="1"/>
      <name val="Times New Roman"/>
      <family val="1"/>
    </font>
    <font>
      <sz val="8"/>
      <color theme="1"/>
      <name val=".VnArial Narrow"/>
      <family val="2"/>
    </font>
    <font>
      <b/>
      <sz val="9"/>
      <color theme="1"/>
      <name val=".VnArial Narrow"/>
      <family val="2"/>
    </font>
    <font>
      <b/>
      <sz val="9"/>
      <color theme="1"/>
      <name val=".VnArial"/>
      <family val="2"/>
    </font>
    <font>
      <b/>
      <i/>
      <sz val="9"/>
      <color theme="1"/>
      <name val="Arial"/>
      <family val="2"/>
    </font>
    <font>
      <b/>
      <i/>
      <sz val="9"/>
      <color theme="1"/>
      <name val=".VnArial Narrow"/>
      <family val="2"/>
    </font>
    <font>
      <b/>
      <i/>
      <sz val="9"/>
      <color theme="1"/>
      <name val=".VnArial"/>
      <family val="2"/>
    </font>
    <font>
      <sz val="9"/>
      <color theme="1"/>
      <name val="Arial"/>
      <family val="2"/>
    </font>
    <font>
      <i/>
      <sz val="10"/>
      <color theme="1"/>
      <name val="Arial"/>
      <family val="2"/>
    </font>
    <font>
      <i/>
      <sz val="9"/>
      <color theme="1"/>
      <name val="Arial"/>
      <family val="2"/>
    </font>
    <font>
      <sz val="10"/>
      <color theme="1"/>
      <name val="Arial Narrow"/>
      <family val="2"/>
    </font>
    <font>
      <sz val="9"/>
      <color theme="1"/>
      <name val="Arial Narrow"/>
      <family val="2"/>
    </font>
    <font>
      <sz val="11"/>
      <color theme="1"/>
      <name val="Times New Roman"/>
      <family val="1"/>
    </font>
    <font>
      <b/>
      <sz val="8"/>
      <color theme="1"/>
      <name val="Times New Roman"/>
      <family val="1"/>
    </font>
    <font>
      <b/>
      <i/>
      <sz val="9"/>
      <color theme="1"/>
      <name val="Times New Roman"/>
      <family val="1"/>
    </font>
    <font>
      <b/>
      <i/>
      <sz val="8"/>
      <color theme="1"/>
      <name val="Times New Roman"/>
      <family val="1"/>
    </font>
    <font>
      <sz val="9"/>
      <color theme="1"/>
      <name val=".VnArial Narrow"/>
      <family val="2"/>
    </font>
    <font>
      <sz val="11"/>
      <color theme="1"/>
      <name val="Arial"/>
      <family val="2"/>
    </font>
    <font>
      <u val="single"/>
      <sz val="11"/>
      <color theme="1"/>
      <name val="Arial"/>
      <family val="2"/>
    </font>
    <font>
      <b/>
      <sz val="11"/>
      <color theme="1"/>
      <name val="Times New Roman"/>
      <family val="1"/>
    </font>
    <font>
      <b/>
      <sz val="11"/>
      <color theme="1"/>
      <name val="Arial"/>
      <family val="2"/>
    </font>
    <font>
      <b/>
      <sz val="12"/>
      <color theme="1"/>
      <name val="Times New Roman"/>
      <family val="1"/>
    </font>
    <font>
      <b/>
      <u val="single"/>
      <sz val="12"/>
      <color theme="1"/>
      <name val="Times New Roman"/>
      <family val="1"/>
    </font>
    <font>
      <b/>
      <u val="single"/>
      <sz val="10"/>
      <color theme="1"/>
      <name val="Times New Roman"/>
      <family val="1"/>
    </font>
    <font>
      <b/>
      <i/>
      <sz val="9"/>
      <color theme="1"/>
      <name val=".VnTimeH"/>
      <family val="2"/>
    </font>
    <font>
      <b/>
      <sz val="9"/>
      <color theme="1"/>
      <name val=".VnTimeH"/>
      <family val="2"/>
    </font>
    <font>
      <b/>
      <u val="single"/>
      <sz val="9"/>
      <color theme="1"/>
      <name val=".VnTime"/>
      <family val="2"/>
    </font>
    <font>
      <b/>
      <u val="single"/>
      <sz val="11"/>
      <color theme="1"/>
      <name val="Times New Roman"/>
      <family val="1"/>
    </font>
    <font>
      <sz val="11"/>
      <color theme="1"/>
      <name val=".VnArial Narrow"/>
      <family val="2"/>
    </font>
    <font>
      <b/>
      <sz val="8"/>
      <name val="Arial"/>
      <family val="2"/>
    </font>
  </fonts>
  <fills count="2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gray125">
        <fgColor indexed="35"/>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dotted"/>
      <bottom style="dotted"/>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
      <left>
        <color indexed="63"/>
      </left>
      <right style="thin"/>
      <top>
        <color indexed="63"/>
      </top>
      <bottom>
        <color indexed="63"/>
      </bottom>
    </border>
    <border>
      <left style="thin"/>
      <right style="thin"/>
      <top style="hair"/>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hair"/>
      <bottom style="hair"/>
    </border>
    <border>
      <left>
        <color indexed="63"/>
      </left>
      <right style="thin"/>
      <top style="hair"/>
      <bottom style="hair"/>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ont="0" applyFill="0" applyBorder="0" applyAlignment="0" applyProtection="0"/>
    <xf numFmtId="0" fontId="1" fillId="0" borderId="0" applyFont="0" applyFill="0" applyBorder="0" applyAlignment="0" applyProtection="0"/>
    <xf numFmtId="165" fontId="0"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0" fontId="0" fillId="0" borderId="0" applyFont="0" applyFill="0" applyBorder="0" applyAlignment="0" applyProtection="0"/>
    <xf numFmtId="0" fontId="2" fillId="0" borderId="0">
      <alignment/>
      <protection/>
    </xf>
    <xf numFmtId="0" fontId="0" fillId="0" borderId="0">
      <alignment/>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4"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7" borderId="0" applyNumberFormat="0" applyBorder="0" applyAlignment="0" applyProtection="0"/>
    <xf numFmtId="0" fontId="96" fillId="4" borderId="0" applyNumberFormat="0" applyBorder="0" applyAlignment="0" applyProtection="0"/>
    <xf numFmtId="0" fontId="97" fillId="7"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0" borderId="0" applyNumberFormat="0" applyBorder="0" applyAlignment="0" applyProtection="0"/>
    <xf numFmtId="0" fontId="97" fillId="7" borderId="0" applyNumberFormat="0" applyBorder="0" applyAlignment="0" applyProtection="0"/>
    <xf numFmtId="0" fontId="97" fillId="3" borderId="0" applyNumberFormat="0" applyBorder="0" applyAlignment="0" applyProtection="0"/>
    <xf numFmtId="0" fontId="97" fillId="13"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8" fillId="17" borderId="0" applyNumberFormat="0" applyBorder="0" applyAlignment="0" applyProtection="0"/>
    <xf numFmtId="0" fontId="20" fillId="18" borderId="1" applyNumberFormat="0" applyAlignment="0" applyProtection="0"/>
    <xf numFmtId="0" fontId="3" fillId="0" borderId="0">
      <alignment/>
      <protection/>
    </xf>
    <xf numFmtId="0" fontId="9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00" fillId="0" borderId="0" applyNumberForma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101" fillId="7" borderId="0" applyNumberFormat="0" applyBorder="0" applyAlignment="0" applyProtection="0"/>
    <xf numFmtId="38" fontId="5" fillId="18" borderId="0" applyNumberFormat="0" applyBorder="0" applyAlignment="0" applyProtection="0"/>
    <xf numFmtId="0" fontId="6" fillId="0" borderId="0">
      <alignment horizontal="left"/>
      <protection/>
    </xf>
    <xf numFmtId="0" fontId="7" fillId="0" borderId="3" applyNumberFormat="0" applyAlignment="0" applyProtection="0"/>
    <xf numFmtId="0" fontId="7" fillId="0" borderId="4">
      <alignment horizontal="left" vertical="center"/>
      <protection/>
    </xf>
    <xf numFmtId="0" fontId="8" fillId="0" borderId="0" applyNumberFormat="0" applyFill="0" applyBorder="0" applyAlignment="0" applyProtection="0"/>
    <xf numFmtId="0" fontId="7" fillId="0" borderId="0" applyNumberFormat="0" applyFill="0" applyBorder="0" applyAlignment="0" applyProtection="0"/>
    <xf numFmtId="0" fontId="21" fillId="0" borderId="5" applyNumberFormat="0" applyFill="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102" fillId="9" borderId="1" applyNumberFormat="0" applyAlignment="0" applyProtection="0"/>
    <xf numFmtId="10" fontId="5" fillId="18" borderId="6" applyNumberFormat="0" applyBorder="0" applyAlignment="0" applyProtection="0"/>
    <xf numFmtId="0" fontId="10" fillId="0" borderId="0">
      <alignment/>
      <protection/>
    </xf>
    <xf numFmtId="0" fontId="22" fillId="0" borderId="7" applyNumberFormat="0" applyFill="0" applyAlignment="0" applyProtection="0"/>
    <xf numFmtId="0" fontId="11" fillId="0" borderId="8">
      <alignment/>
      <protection/>
    </xf>
    <xf numFmtId="0" fontId="2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6" fillId="0" borderId="0">
      <alignment/>
      <protection/>
    </xf>
    <xf numFmtId="0" fontId="0"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0" fillId="21" borderId="9" applyNumberFormat="0" applyFont="0" applyAlignment="0" applyProtection="0"/>
    <xf numFmtId="0" fontId="103" fillId="18" borderId="10"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0" fontId="17" fillId="0" borderId="11">
      <alignment horizontal="center"/>
      <protection locked="0"/>
    </xf>
    <xf numFmtId="0" fontId="11" fillId="0" borderId="0">
      <alignment/>
      <protection/>
    </xf>
    <xf numFmtId="0" fontId="24" fillId="0" borderId="0" applyNumberFormat="0" applyFill="0" applyBorder="0" applyAlignment="0" applyProtection="0"/>
    <xf numFmtId="0" fontId="0" fillId="0" borderId="12" applyNumberFormat="0" applyFont="0" applyFill="0" applyAlignment="0" applyProtection="0"/>
    <xf numFmtId="164" fontId="12" fillId="0" borderId="0">
      <alignment/>
      <protection/>
    </xf>
    <xf numFmtId="0" fontId="18" fillId="22" borderId="6">
      <alignment horizontal="left" vertical="center"/>
      <protection/>
    </xf>
    <xf numFmtId="5" fontId="19" fillId="0" borderId="13">
      <alignment horizontal="left" vertical="top"/>
      <protection/>
    </xf>
    <xf numFmtId="5" fontId="25" fillId="0" borderId="14">
      <alignment horizontal="left" vertical="top"/>
      <protection/>
    </xf>
    <xf numFmtId="0" fontId="26" fillId="0" borderId="14">
      <alignment horizontal="left" vertical="center"/>
      <protection/>
    </xf>
    <xf numFmtId="0" fontId="104" fillId="0" borderId="0" applyNumberFormat="0" applyFill="0" applyBorder="0" applyAlignment="0" applyProtection="0"/>
    <xf numFmtId="40" fontId="13" fillId="0" borderId="0" applyFont="0" applyFill="0" applyBorder="0" applyAlignment="0" applyProtection="0"/>
    <xf numFmtId="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0" fontId="0" fillId="0" borderId="0" applyFont="0" applyFill="0" applyBorder="0" applyAlignment="0" applyProtection="0"/>
    <xf numFmtId="0" fontId="14" fillId="0" borderId="0">
      <alignment/>
      <protection/>
    </xf>
    <xf numFmtId="165" fontId="0" fillId="0" borderId="0" applyFont="0" applyFill="0" applyBorder="0" applyAlignment="0" applyProtection="0"/>
    <xf numFmtId="166" fontId="0" fillId="0" borderId="0" applyFont="0" applyFill="0" applyBorder="0" applyAlignment="0" applyProtection="0"/>
    <xf numFmtId="167" fontId="15" fillId="0" borderId="0" applyFont="0" applyFill="0" applyBorder="0" applyAlignment="0" applyProtection="0"/>
    <xf numFmtId="168" fontId="15" fillId="0" borderId="0" applyFont="0" applyFill="0" applyBorder="0" applyAlignment="0" applyProtection="0"/>
    <xf numFmtId="0" fontId="16" fillId="0" borderId="0">
      <alignment/>
      <protection/>
    </xf>
    <xf numFmtId="0" fontId="0" fillId="0" borderId="0">
      <alignment/>
      <protection/>
    </xf>
  </cellStyleXfs>
  <cellXfs count="571">
    <xf numFmtId="0" fontId="0" fillId="0" borderId="0" xfId="0" applyAlignment="1">
      <alignment/>
    </xf>
    <xf numFmtId="0" fontId="0" fillId="0" borderId="0" xfId="22">
      <alignment/>
      <protection/>
    </xf>
    <xf numFmtId="0" fontId="0" fillId="0" borderId="0" xfId="0" applyAlignment="1" applyProtection="1">
      <alignment/>
      <protection locked="0"/>
    </xf>
    <xf numFmtId="0" fontId="0" fillId="0" borderId="0" xfId="118">
      <alignment/>
      <protection/>
    </xf>
    <xf numFmtId="0" fontId="29" fillId="0" borderId="15" xfId="0" applyFont="1" applyBorder="1" applyAlignment="1">
      <alignment horizontal="center" vertical="center" wrapText="1"/>
    </xf>
    <xf numFmtId="0" fontId="30" fillId="0" borderId="15" xfId="0" applyFont="1" applyBorder="1" applyAlignment="1">
      <alignment vertical="center" wrapText="1"/>
    </xf>
    <xf numFmtId="0" fontId="29" fillId="0" borderId="15" xfId="0" applyFont="1" applyBorder="1" applyAlignment="1">
      <alignment vertical="center" wrapText="1"/>
    </xf>
    <xf numFmtId="0" fontId="29" fillId="0" borderId="16" xfId="0" applyFont="1" applyBorder="1" applyAlignment="1">
      <alignment vertical="center" wrapText="1"/>
    </xf>
    <xf numFmtId="0" fontId="30" fillId="0" borderId="15" xfId="0" applyFont="1" applyBorder="1" applyAlignment="1">
      <alignment horizontal="center" vertical="center" wrapText="1"/>
    </xf>
    <xf numFmtId="0" fontId="28" fillId="0" borderId="0" xfId="0" applyFont="1" applyAlignment="1">
      <alignment/>
    </xf>
    <xf numFmtId="0" fontId="29" fillId="0" borderId="0" xfId="0" applyFont="1" applyAlignment="1">
      <alignment vertical="center" wrapText="1"/>
    </xf>
    <xf numFmtId="0" fontId="30" fillId="0" borderId="15" xfId="0" applyFont="1" applyBorder="1" applyAlignment="1">
      <alignment horizontal="justify" vertical="center" wrapText="1"/>
    </xf>
    <xf numFmtId="0" fontId="29" fillId="0" borderId="15" xfId="0" applyFont="1" applyBorder="1" applyAlignment="1">
      <alignment horizontal="justify" vertical="center" wrapText="1"/>
    </xf>
    <xf numFmtId="0" fontId="29" fillId="0" borderId="16" xfId="0" applyFont="1" applyBorder="1" applyAlignment="1">
      <alignment horizontal="justify" vertical="center" wrapText="1"/>
    </xf>
    <xf numFmtId="0" fontId="29" fillId="0" borderId="16" xfId="0" applyFont="1" applyBorder="1" applyAlignment="1">
      <alignment horizontal="center" vertical="center" wrapText="1"/>
    </xf>
    <xf numFmtId="0" fontId="30" fillId="0" borderId="17" xfId="0" applyFont="1" applyBorder="1" applyAlignment="1">
      <alignment horizontal="justify" vertical="center" wrapText="1"/>
    </xf>
    <xf numFmtId="0" fontId="30" fillId="0" borderId="17" xfId="0" applyFont="1" applyBorder="1" applyAlignment="1">
      <alignment vertical="center" wrapText="1"/>
    </xf>
    <xf numFmtId="0" fontId="30" fillId="0" borderId="17" xfId="0" applyFont="1" applyBorder="1" applyAlignment="1">
      <alignment horizontal="center" vertical="center" wrapText="1"/>
    </xf>
    <xf numFmtId="0" fontId="33" fillId="0" borderId="14" xfId="0" applyFont="1" applyFill="1" applyBorder="1" applyAlignment="1">
      <alignment horizontal="left" vertical="center"/>
    </xf>
    <xf numFmtId="4" fontId="28" fillId="0" borderId="0" xfId="0" applyNumberFormat="1" applyFont="1" applyAlignment="1">
      <alignment/>
    </xf>
    <xf numFmtId="0" fontId="30" fillId="0" borderId="18" xfId="0" applyFont="1" applyBorder="1" applyAlignment="1">
      <alignment vertical="center" wrapText="1"/>
    </xf>
    <xf numFmtId="0" fontId="29" fillId="0" borderId="18" xfId="0" applyFont="1" applyBorder="1" applyAlignment="1">
      <alignment horizontal="center" vertical="center" wrapText="1"/>
    </xf>
    <xf numFmtId="0" fontId="30" fillId="0" borderId="6" xfId="0" applyFont="1" applyBorder="1" applyAlignment="1">
      <alignment horizontal="center" vertical="center" wrapText="1"/>
    </xf>
    <xf numFmtId="0" fontId="105" fillId="0" borderId="0" xfId="81" applyFont="1" applyFill="1">
      <alignment/>
      <protection/>
    </xf>
    <xf numFmtId="0" fontId="105" fillId="0" borderId="0" xfId="81" applyFont="1" applyFill="1" applyAlignment="1">
      <alignment vertical="center"/>
      <protection/>
    </xf>
    <xf numFmtId="0" fontId="106" fillId="0" borderId="0" xfId="81" applyFont="1" applyFill="1" applyAlignment="1">
      <alignment/>
      <protection/>
    </xf>
    <xf numFmtId="0" fontId="106" fillId="0" borderId="15" xfId="81" applyFont="1" applyFill="1" applyBorder="1" applyAlignment="1">
      <alignment vertical="center"/>
      <protection/>
    </xf>
    <xf numFmtId="0" fontId="107" fillId="0" borderId="15" xfId="81" applyFont="1" applyFill="1" applyBorder="1" applyAlignment="1">
      <alignment vertical="center"/>
      <protection/>
    </xf>
    <xf numFmtId="0" fontId="107" fillId="0" borderId="15" xfId="81" applyFont="1" applyFill="1" applyBorder="1" applyAlignment="1">
      <alignment horizontal="center" vertical="center"/>
      <protection/>
    </xf>
    <xf numFmtId="0" fontId="105" fillId="0" borderId="15" xfId="81" applyFont="1" applyFill="1" applyBorder="1" applyAlignment="1">
      <alignment vertical="center"/>
      <protection/>
    </xf>
    <xf numFmtId="0" fontId="105" fillId="0" borderId="15" xfId="81" applyFont="1" applyFill="1" applyBorder="1" applyAlignment="1">
      <alignment horizontal="center" vertical="center"/>
      <protection/>
    </xf>
    <xf numFmtId="0" fontId="106" fillId="0" borderId="15" xfId="81" applyFont="1" applyFill="1" applyBorder="1" applyAlignment="1">
      <alignment horizontal="center" vertical="center"/>
      <protection/>
    </xf>
    <xf numFmtId="0" fontId="106" fillId="0" borderId="15" xfId="81" applyFont="1" applyFill="1" applyBorder="1" applyAlignment="1">
      <alignment horizontal="right" vertical="center"/>
      <protection/>
    </xf>
    <xf numFmtId="0" fontId="107" fillId="0" borderId="15" xfId="81" applyFont="1" applyFill="1" applyBorder="1" applyAlignment="1">
      <alignment horizontal="right" vertical="center"/>
      <protection/>
    </xf>
    <xf numFmtId="0" fontId="105" fillId="0" borderId="15" xfId="81" applyFont="1" applyFill="1" applyBorder="1" applyAlignment="1">
      <alignment horizontal="right" vertical="center"/>
      <protection/>
    </xf>
    <xf numFmtId="0" fontId="105" fillId="0" borderId="16" xfId="81" applyFont="1" applyFill="1" applyBorder="1" applyAlignment="1">
      <alignment horizontal="right" vertical="center"/>
      <protection/>
    </xf>
    <xf numFmtId="0" fontId="105" fillId="0" borderId="16" xfId="81" applyFont="1" applyFill="1" applyBorder="1" applyAlignment="1">
      <alignment vertical="center"/>
      <protection/>
    </xf>
    <xf numFmtId="0" fontId="105" fillId="0" borderId="16" xfId="81" applyFont="1" applyFill="1" applyBorder="1" applyAlignment="1">
      <alignment horizontal="center" vertical="center"/>
      <protection/>
    </xf>
    <xf numFmtId="0" fontId="29"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106" fillId="0" borderId="0" xfId="81" applyFont="1" applyFill="1">
      <alignment/>
      <protection/>
    </xf>
    <xf numFmtId="0" fontId="106" fillId="0" borderId="0" xfId="81" applyFont="1" applyFill="1" applyAlignment="1">
      <alignment vertical="center" wrapText="1"/>
      <protection/>
    </xf>
    <xf numFmtId="0" fontId="105" fillId="0" borderId="0" xfId="81" applyFont="1" applyFill="1" applyAlignment="1">
      <alignment horizontal="left"/>
      <protection/>
    </xf>
    <xf numFmtId="0" fontId="108" fillId="0" borderId="0" xfId="81" applyFont="1" applyFill="1" applyAlignment="1">
      <alignment horizontal="center"/>
      <protection/>
    </xf>
    <xf numFmtId="0" fontId="105" fillId="0" borderId="0" xfId="81" applyFont="1" applyFill="1" applyAlignment="1">
      <alignment/>
      <protection/>
    </xf>
    <xf numFmtId="0" fontId="105" fillId="0" borderId="0" xfId="81" applyFont="1" applyFill="1" applyAlignment="1">
      <alignment horizontal="center"/>
      <protection/>
    </xf>
    <xf numFmtId="0" fontId="109" fillId="0" borderId="0" xfId="81" applyFont="1" applyFill="1">
      <alignment/>
      <protection/>
    </xf>
    <xf numFmtId="0" fontId="110" fillId="0" borderId="0" xfId="81" applyFont="1" applyFill="1" applyBorder="1" applyAlignment="1">
      <alignment horizontal="center"/>
      <protection/>
    </xf>
    <xf numFmtId="0" fontId="110" fillId="0" borderId="4" xfId="81" applyFont="1" applyFill="1" applyBorder="1" applyAlignment="1">
      <alignment horizontal="center"/>
      <protection/>
    </xf>
    <xf numFmtId="0" fontId="105" fillId="0" borderId="0" xfId="81" applyFont="1" applyFill="1" applyAlignment="1">
      <alignment vertical="top" wrapText="1"/>
      <protection/>
    </xf>
    <xf numFmtId="0" fontId="108" fillId="0" borderId="0" xfId="81" applyFont="1" applyFill="1">
      <alignment/>
      <protection/>
    </xf>
    <xf numFmtId="43" fontId="106" fillId="23" borderId="15" xfId="53" applyNumberFormat="1" applyFont="1" applyFill="1" applyBorder="1" applyAlignment="1">
      <alignment vertical="center"/>
    </xf>
    <xf numFmtId="43" fontId="105" fillId="23" borderId="15" xfId="53" applyNumberFormat="1" applyFont="1" applyFill="1" applyBorder="1" applyAlignment="1">
      <alignment vertical="center"/>
    </xf>
    <xf numFmtId="43" fontId="105" fillId="23" borderId="15" xfId="53" applyNumberFormat="1" applyFont="1" applyFill="1" applyBorder="1" applyAlignment="1">
      <alignment horizontal="left" vertical="center"/>
    </xf>
    <xf numFmtId="43" fontId="105" fillId="23" borderId="16" xfId="53" applyNumberFormat="1" applyFont="1" applyFill="1" applyBorder="1" applyAlignment="1">
      <alignment vertical="center"/>
    </xf>
    <xf numFmtId="43" fontId="107" fillId="23" borderId="15" xfId="53" applyNumberFormat="1" applyFont="1" applyFill="1" applyBorder="1" applyAlignment="1">
      <alignment vertical="center"/>
    </xf>
    <xf numFmtId="0" fontId="107" fillId="0" borderId="0" xfId="81" applyFont="1" applyFill="1" applyAlignment="1">
      <alignment/>
      <protection/>
    </xf>
    <xf numFmtId="43" fontId="107" fillId="23" borderId="15" xfId="53" applyNumberFormat="1" applyFont="1" applyFill="1" applyBorder="1" applyAlignment="1">
      <alignment horizontal="left" vertical="center"/>
    </xf>
    <xf numFmtId="0" fontId="106" fillId="0" borderId="18" xfId="81" applyFont="1" applyFill="1" applyBorder="1" applyAlignment="1">
      <alignment horizontal="right" vertical="center"/>
      <protection/>
    </xf>
    <xf numFmtId="0" fontId="106" fillId="0" borderId="18" xfId="81" applyFont="1" applyFill="1" applyBorder="1" applyAlignment="1">
      <alignment vertical="center"/>
      <protection/>
    </xf>
    <xf numFmtId="0" fontId="106" fillId="0" borderId="18" xfId="81" applyFont="1" applyFill="1" applyBorder="1" applyAlignment="1">
      <alignment horizontal="center" vertical="center" wrapText="1"/>
      <protection/>
    </xf>
    <xf numFmtId="43" fontId="106" fillId="23" borderId="18" xfId="53" applyNumberFormat="1" applyFont="1" applyFill="1" applyBorder="1" applyAlignment="1">
      <alignment vertical="center"/>
    </xf>
    <xf numFmtId="49" fontId="110" fillId="0" borderId="6" xfId="81" applyNumberFormat="1" applyFont="1" applyFill="1" applyBorder="1" applyAlignment="1">
      <alignment horizontal="center" vertical="center"/>
      <protection/>
    </xf>
    <xf numFmtId="169" fontId="110" fillId="0" borderId="6" xfId="81" applyNumberFormat="1" applyFont="1" applyFill="1" applyBorder="1" applyAlignment="1">
      <alignment horizontal="center" vertical="center"/>
      <protection/>
    </xf>
    <xf numFmtId="49" fontId="111" fillId="0" borderId="6" xfId="81" applyNumberFormat="1" applyFont="1" applyFill="1" applyBorder="1" applyAlignment="1">
      <alignment horizontal="center" vertical="center"/>
      <protection/>
    </xf>
    <xf numFmtId="0" fontId="29" fillId="0" borderId="0" xfId="0" applyFont="1" applyAlignment="1">
      <alignment/>
    </xf>
    <xf numFmtId="0" fontId="27" fillId="0" borderId="15"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0" xfId="0" applyFont="1" applyAlignment="1">
      <alignment/>
    </xf>
    <xf numFmtId="43" fontId="29" fillId="23" borderId="18" xfId="81" applyNumberFormat="1" applyFont="1" applyFill="1" applyBorder="1" applyAlignment="1">
      <alignment vertical="center"/>
      <protection/>
    </xf>
    <xf numFmtId="43" fontId="29" fillId="23" borderId="15" xfId="81" applyNumberFormat="1" applyFont="1" applyFill="1" applyBorder="1" applyAlignment="1">
      <alignment vertical="center"/>
      <protection/>
    </xf>
    <xf numFmtId="43" fontId="29" fillId="23" borderId="15" xfId="51" applyNumberFormat="1" applyFont="1" applyFill="1" applyBorder="1" applyAlignment="1">
      <alignment vertical="center"/>
    </xf>
    <xf numFmtId="43" fontId="29" fillId="23" borderId="16" xfId="81" applyNumberFormat="1" applyFont="1" applyFill="1" applyBorder="1" applyAlignment="1">
      <alignment vertical="center"/>
      <protection/>
    </xf>
    <xf numFmtId="43" fontId="30" fillId="23" borderId="17" xfId="0" applyNumberFormat="1" applyFont="1" applyFill="1" applyBorder="1" applyAlignment="1">
      <alignment horizontal="justify" vertical="center" wrapText="1"/>
    </xf>
    <xf numFmtId="43" fontId="30" fillId="23" borderId="17" xfId="0" applyNumberFormat="1" applyFont="1" applyFill="1" applyBorder="1" applyAlignment="1">
      <alignment horizontal="center" vertical="center" wrapText="1"/>
    </xf>
    <xf numFmtId="43" fontId="29" fillId="23" borderId="15" xfId="0" applyNumberFormat="1" applyFont="1" applyFill="1" applyBorder="1" applyAlignment="1">
      <alignment horizontal="justify" vertical="center" wrapText="1"/>
    </xf>
    <xf numFmtId="43" fontId="29" fillId="23" borderId="15" xfId="0" applyNumberFormat="1" applyFont="1" applyFill="1" applyBorder="1" applyAlignment="1">
      <alignment horizontal="center" vertical="center" wrapText="1"/>
    </xf>
    <xf numFmtId="43" fontId="30" fillId="23" borderId="15" xfId="0" applyNumberFormat="1" applyFont="1" applyFill="1" applyBorder="1" applyAlignment="1">
      <alignment horizontal="justify" vertical="center" wrapText="1"/>
    </xf>
    <xf numFmtId="43" fontId="30" fillId="23" borderId="15" xfId="0" applyNumberFormat="1" applyFont="1" applyFill="1" applyBorder="1" applyAlignment="1">
      <alignment horizontal="center" vertical="center" wrapText="1"/>
    </xf>
    <xf numFmtId="43" fontId="29" fillId="23" borderId="16" xfId="0" applyNumberFormat="1" applyFont="1" applyFill="1" applyBorder="1" applyAlignment="1">
      <alignment horizontal="justify" vertical="center" wrapText="1"/>
    </xf>
    <xf numFmtId="43" fontId="29" fillId="23" borderId="16" xfId="0" applyNumberFormat="1" applyFont="1" applyFill="1" applyBorder="1" applyAlignment="1">
      <alignment horizontal="center" vertical="center" wrapText="1"/>
    </xf>
    <xf numFmtId="43" fontId="112" fillId="23" borderId="17" xfId="51" applyFont="1" applyFill="1" applyBorder="1" applyAlignment="1">
      <alignment horizontal="right" vertical="center" wrapText="1"/>
    </xf>
    <xf numFmtId="2" fontId="113" fillId="23" borderId="17" xfId="51" applyNumberFormat="1" applyFont="1" applyFill="1" applyBorder="1" applyAlignment="1">
      <alignment horizontal="right" vertical="center" wrapText="1"/>
    </xf>
    <xf numFmtId="43" fontId="112" fillId="23" borderId="15" xfId="51" applyFont="1" applyFill="1" applyBorder="1" applyAlignment="1">
      <alignment horizontal="right" vertical="center" wrapText="1"/>
    </xf>
    <xf numFmtId="2" fontId="113" fillId="23" borderId="15" xfId="51" applyNumberFormat="1" applyFont="1" applyFill="1" applyBorder="1" applyAlignment="1">
      <alignment horizontal="right" vertical="center" wrapText="1"/>
    </xf>
    <xf numFmtId="43" fontId="112" fillId="23" borderId="16" xfId="51" applyFont="1" applyFill="1" applyBorder="1" applyAlignment="1">
      <alignment horizontal="right" vertical="center" wrapText="1"/>
    </xf>
    <xf numFmtId="2" fontId="113" fillId="23" borderId="16" xfId="51" applyNumberFormat="1" applyFont="1" applyFill="1" applyBorder="1" applyAlignment="1">
      <alignment horizontal="right" vertical="center" wrapText="1"/>
    </xf>
    <xf numFmtId="43" fontId="105" fillId="0" borderId="15" xfId="53" applyNumberFormat="1" applyFont="1" applyFill="1" applyBorder="1" applyAlignment="1">
      <alignment vertical="center"/>
    </xf>
    <xf numFmtId="43" fontId="105" fillId="0" borderId="16" xfId="53" applyNumberFormat="1" applyFont="1" applyFill="1" applyBorder="1" applyAlignment="1">
      <alignment vertical="center"/>
    </xf>
    <xf numFmtId="0" fontId="109" fillId="0" borderId="0" xfId="81" applyFont="1" applyFill="1" applyAlignment="1">
      <alignment horizontal="center"/>
      <protection/>
    </xf>
    <xf numFmtId="0" fontId="105" fillId="0" borderId="0" xfId="81" applyFont="1" applyFill="1" applyBorder="1" applyAlignment="1">
      <alignment horizontal="center"/>
      <protection/>
    </xf>
    <xf numFmtId="0" fontId="106" fillId="0" borderId="6" xfId="81" applyFont="1" applyFill="1" applyBorder="1" applyAlignment="1">
      <alignment horizontal="center" vertical="center" wrapText="1"/>
      <protection/>
    </xf>
    <xf numFmtId="43" fontId="114" fillId="23" borderId="16" xfId="0" applyNumberFormat="1" applyFont="1" applyFill="1" applyBorder="1" applyAlignment="1">
      <alignment horizontal="right" vertical="center" wrapText="1"/>
    </xf>
    <xf numFmtId="0" fontId="113" fillId="23" borderId="15" xfId="0" applyFont="1" applyFill="1" applyBorder="1" applyAlignment="1">
      <alignment horizontal="right" vertical="center" wrapText="1"/>
    </xf>
    <xf numFmtId="43" fontId="114" fillId="23" borderId="15" xfId="0" applyNumberFormat="1" applyFont="1" applyFill="1" applyBorder="1" applyAlignment="1">
      <alignment horizontal="right" vertical="center" wrapText="1"/>
    </xf>
    <xf numFmtId="0" fontId="112" fillId="23" borderId="15" xfId="0" applyFont="1" applyFill="1" applyBorder="1" applyAlignment="1">
      <alignment horizontal="right" vertical="center" wrapText="1"/>
    </xf>
    <xf numFmtId="43" fontId="115" fillId="23" borderId="15" xfId="0" applyNumberFormat="1" applyFont="1" applyFill="1" applyBorder="1" applyAlignment="1">
      <alignment horizontal="right" vertical="center" wrapText="1"/>
    </xf>
    <xf numFmtId="43" fontId="115" fillId="23" borderId="17" xfId="0" applyNumberFormat="1" applyFont="1" applyFill="1" applyBorder="1" applyAlignment="1">
      <alignment horizontal="right" vertical="center" wrapText="1"/>
    </xf>
    <xf numFmtId="43" fontId="112" fillId="23" borderId="17" xfId="0" applyNumberFormat="1" applyFont="1" applyFill="1" applyBorder="1" applyAlignment="1">
      <alignment horizontal="right" vertical="center" wrapText="1"/>
    </xf>
    <xf numFmtId="43" fontId="112" fillId="23" borderId="15" xfId="0" applyNumberFormat="1" applyFont="1" applyFill="1" applyBorder="1" applyAlignment="1">
      <alignment horizontal="right" vertical="center" wrapText="1"/>
    </xf>
    <xf numFmtId="43" fontId="112" fillId="23" borderId="16" xfId="0" applyNumberFormat="1" applyFont="1" applyFill="1" applyBorder="1" applyAlignment="1">
      <alignment horizontal="right" vertical="center" wrapText="1"/>
    </xf>
    <xf numFmtId="43" fontId="113" fillId="23" borderId="17" xfId="0" applyNumberFormat="1" applyFont="1" applyFill="1" applyBorder="1" applyAlignment="1">
      <alignment horizontal="right" vertical="center" wrapText="1"/>
    </xf>
    <xf numFmtId="43" fontId="113" fillId="23" borderId="15" xfId="0" applyNumberFormat="1" applyFont="1" applyFill="1" applyBorder="1" applyAlignment="1">
      <alignment horizontal="right" vertical="center" wrapText="1"/>
    </xf>
    <xf numFmtId="0" fontId="105" fillId="24" borderId="0" xfId="81" applyFont="1" applyFill="1" applyAlignment="1">
      <alignment horizontal="left"/>
      <protection/>
    </xf>
    <xf numFmtId="0" fontId="108" fillId="24" borderId="0" xfId="81" applyFont="1" applyFill="1" applyAlignment="1">
      <alignment horizontal="center"/>
      <protection/>
    </xf>
    <xf numFmtId="0" fontId="105" fillId="24" borderId="0" xfId="81" applyFont="1" applyFill="1" applyAlignment="1">
      <alignment vertical="top"/>
      <protection/>
    </xf>
    <xf numFmtId="0" fontId="105" fillId="24" borderId="0" xfId="81" applyFont="1" applyFill="1">
      <alignment/>
      <protection/>
    </xf>
    <xf numFmtId="0" fontId="105" fillId="24" borderId="0" xfId="81" applyFont="1" applyFill="1" applyAlignment="1">
      <alignment/>
      <protection/>
    </xf>
    <xf numFmtId="0" fontId="106" fillId="24" borderId="0" xfId="81" applyFont="1" applyFill="1" applyAlignment="1">
      <alignment/>
      <protection/>
    </xf>
    <xf numFmtId="0" fontId="105" fillId="24" borderId="0" xfId="81" applyFont="1" applyFill="1" applyAlignment="1">
      <alignment vertical="center"/>
      <protection/>
    </xf>
    <xf numFmtId="0" fontId="105" fillId="24" borderId="0" xfId="81" applyFont="1" applyFill="1" applyAlignment="1">
      <alignment horizontal="center"/>
      <protection/>
    </xf>
    <xf numFmtId="0" fontId="109" fillId="24" borderId="0" xfId="81" applyFont="1" applyFill="1" applyAlignment="1">
      <alignment horizontal="center"/>
      <protection/>
    </xf>
    <xf numFmtId="0" fontId="109" fillId="24" borderId="0" xfId="81" applyFont="1" applyFill="1">
      <alignment/>
      <protection/>
    </xf>
    <xf numFmtId="0" fontId="109" fillId="24" borderId="0" xfId="81" applyFont="1" applyFill="1" applyBorder="1" applyAlignment="1">
      <alignment horizontal="center" vertical="top"/>
      <protection/>
    </xf>
    <xf numFmtId="49" fontId="110" fillId="24" borderId="6" xfId="81" applyNumberFormat="1" applyFont="1" applyFill="1" applyBorder="1" applyAlignment="1">
      <alignment horizontal="center" vertical="center"/>
      <protection/>
    </xf>
    <xf numFmtId="49" fontId="111" fillId="24" borderId="6" xfId="81" applyNumberFormat="1" applyFont="1" applyFill="1" applyBorder="1" applyAlignment="1">
      <alignment horizontal="center" vertical="center"/>
      <protection/>
    </xf>
    <xf numFmtId="169" fontId="110" fillId="24" borderId="6" xfId="81" applyNumberFormat="1" applyFont="1" applyFill="1" applyBorder="1" applyAlignment="1">
      <alignment horizontal="center" vertical="center"/>
      <protection/>
    </xf>
    <xf numFmtId="0" fontId="110" fillId="24" borderId="0" xfId="81" applyFont="1" applyFill="1" applyBorder="1" applyAlignment="1">
      <alignment horizontal="center"/>
      <protection/>
    </xf>
    <xf numFmtId="0" fontId="110" fillId="24" borderId="4" xfId="81" applyFont="1" applyFill="1" applyBorder="1" applyAlignment="1">
      <alignment horizontal="center"/>
      <protection/>
    </xf>
    <xf numFmtId="0" fontId="106" fillId="24" borderId="18" xfId="81" applyFont="1" applyFill="1" applyBorder="1" applyAlignment="1">
      <alignment horizontal="right" vertical="center"/>
      <protection/>
    </xf>
    <xf numFmtId="0" fontId="106" fillId="24" borderId="18" xfId="81" applyFont="1" applyFill="1" applyBorder="1" applyAlignment="1">
      <alignment vertical="center"/>
      <protection/>
    </xf>
    <xf numFmtId="0" fontId="106" fillId="24" borderId="18" xfId="81" applyFont="1" applyFill="1" applyBorder="1" applyAlignment="1">
      <alignment horizontal="center" vertical="center" wrapText="1"/>
      <protection/>
    </xf>
    <xf numFmtId="176" fontId="106" fillId="24" borderId="18" xfId="53" applyNumberFormat="1" applyFont="1" applyFill="1" applyBorder="1" applyAlignment="1">
      <alignment vertical="center"/>
    </xf>
    <xf numFmtId="0" fontId="106" fillId="24" borderId="0" xfId="81" applyFont="1" applyFill="1">
      <alignment/>
      <protection/>
    </xf>
    <xf numFmtId="0" fontId="106" fillId="24" borderId="15" xfId="81" applyFont="1" applyFill="1" applyBorder="1" applyAlignment="1">
      <alignment horizontal="right" vertical="center"/>
      <protection/>
    </xf>
    <xf numFmtId="0" fontId="106" fillId="24" borderId="15" xfId="81" applyFont="1" applyFill="1" applyBorder="1" applyAlignment="1">
      <alignment vertical="center"/>
      <protection/>
    </xf>
    <xf numFmtId="0" fontId="106" fillId="24" borderId="15" xfId="81" applyFont="1" applyFill="1" applyBorder="1" applyAlignment="1">
      <alignment horizontal="center" vertical="center"/>
      <protection/>
    </xf>
    <xf numFmtId="176" fontId="106" fillId="24" borderId="15" xfId="53" applyNumberFormat="1" applyFont="1" applyFill="1" applyBorder="1" applyAlignment="1">
      <alignment vertical="center"/>
    </xf>
    <xf numFmtId="0" fontId="107" fillId="24" borderId="15" xfId="81" applyFont="1" applyFill="1" applyBorder="1" applyAlignment="1">
      <alignment horizontal="right" vertical="center"/>
      <protection/>
    </xf>
    <xf numFmtId="0" fontId="107" fillId="24" borderId="15" xfId="81" applyFont="1" applyFill="1" applyBorder="1" applyAlignment="1">
      <alignment vertical="center"/>
      <protection/>
    </xf>
    <xf numFmtId="0" fontId="107" fillId="24" borderId="15" xfId="81" applyFont="1" applyFill="1" applyBorder="1" applyAlignment="1">
      <alignment horizontal="center" vertical="center"/>
      <protection/>
    </xf>
    <xf numFmtId="176" fontId="107" fillId="24" borderId="15" xfId="53" applyNumberFormat="1" applyFont="1" applyFill="1" applyBorder="1" applyAlignment="1">
      <alignment vertical="center"/>
    </xf>
    <xf numFmtId="0" fontId="107" fillId="24" borderId="0" xfId="81" applyFont="1" applyFill="1" applyAlignment="1">
      <alignment/>
      <protection/>
    </xf>
    <xf numFmtId="0" fontId="105" fillId="24" borderId="15" xfId="81" applyFont="1" applyFill="1" applyBorder="1" applyAlignment="1">
      <alignment horizontal="right" vertical="center"/>
      <protection/>
    </xf>
    <xf numFmtId="0" fontId="105" fillId="24" borderId="15" xfId="81" applyFont="1" applyFill="1" applyBorder="1" applyAlignment="1">
      <alignment vertical="center"/>
      <protection/>
    </xf>
    <xf numFmtId="0" fontId="105" fillId="24" borderId="15" xfId="81" applyFont="1" applyFill="1" applyBorder="1" applyAlignment="1">
      <alignment horizontal="center" vertical="center"/>
      <protection/>
    </xf>
    <xf numFmtId="176" fontId="105" fillId="24" borderId="15" xfId="53" applyNumberFormat="1" applyFont="1" applyFill="1" applyBorder="1" applyAlignment="1">
      <alignment vertical="center"/>
    </xf>
    <xf numFmtId="176" fontId="105" fillId="24" borderId="15" xfId="53" applyNumberFormat="1" applyFont="1" applyFill="1" applyBorder="1" applyAlignment="1">
      <alignment horizontal="left" vertical="center"/>
    </xf>
    <xf numFmtId="176" fontId="107" fillId="24" borderId="15" xfId="53" applyNumberFormat="1" applyFont="1" applyFill="1" applyBorder="1" applyAlignment="1">
      <alignment horizontal="left" vertical="center"/>
    </xf>
    <xf numFmtId="0" fontId="105" fillId="24" borderId="16" xfId="81" applyFont="1" applyFill="1" applyBorder="1" applyAlignment="1">
      <alignment horizontal="right" vertical="center"/>
      <protection/>
    </xf>
    <xf numFmtId="0" fontId="105" fillId="24" borderId="16" xfId="81" applyFont="1" applyFill="1" applyBorder="1" applyAlignment="1">
      <alignment vertical="center"/>
      <protection/>
    </xf>
    <xf numFmtId="0" fontId="105" fillId="24" borderId="16" xfId="81" applyFont="1" applyFill="1" applyBorder="1" applyAlignment="1">
      <alignment horizontal="center" vertical="center"/>
      <protection/>
    </xf>
    <xf numFmtId="176" fontId="105" fillId="24" borderId="16" xfId="53" applyNumberFormat="1" applyFont="1" applyFill="1" applyBorder="1" applyAlignment="1">
      <alignment vertical="center"/>
    </xf>
    <xf numFmtId="0" fontId="105" fillId="24" borderId="0" xfId="81" applyFont="1" applyFill="1" applyBorder="1" applyAlignment="1">
      <alignment horizontal="center"/>
      <protection/>
    </xf>
    <xf numFmtId="0" fontId="105" fillId="24" borderId="0" xfId="81" applyFont="1" applyFill="1" applyBorder="1" applyAlignment="1">
      <alignment/>
      <protection/>
    </xf>
    <xf numFmtId="0" fontId="106" fillId="24" borderId="0" xfId="81" applyFont="1" applyFill="1" applyAlignment="1">
      <alignment vertical="center" wrapText="1"/>
      <protection/>
    </xf>
    <xf numFmtId="0" fontId="106" fillId="24" borderId="0" xfId="81" applyFont="1" applyFill="1" applyAlignment="1">
      <alignment vertical="top"/>
      <protection/>
    </xf>
    <xf numFmtId="0" fontId="105" fillId="24" borderId="0" xfId="81" applyFont="1" applyFill="1" applyAlignment="1">
      <alignment vertical="top" wrapText="1"/>
      <protection/>
    </xf>
    <xf numFmtId="0" fontId="108" fillId="24" borderId="0" xfId="81" applyFont="1" applyFill="1">
      <alignment/>
      <protection/>
    </xf>
    <xf numFmtId="176" fontId="106" fillId="24" borderId="17" xfId="53" applyNumberFormat="1" applyFont="1" applyFill="1" applyBorder="1" applyAlignment="1" applyProtection="1">
      <alignment vertical="center"/>
      <protection/>
    </xf>
    <xf numFmtId="176" fontId="107" fillId="24" borderId="15" xfId="53" applyNumberFormat="1" applyFont="1" applyFill="1" applyBorder="1" applyAlignment="1" applyProtection="1">
      <alignment vertical="center"/>
      <protection/>
    </xf>
    <xf numFmtId="176" fontId="105" fillId="24" borderId="15" xfId="53" applyNumberFormat="1" applyFont="1" applyFill="1" applyBorder="1" applyAlignment="1" applyProtection="1">
      <alignment vertical="center"/>
      <protection/>
    </xf>
    <xf numFmtId="176" fontId="107" fillId="24" borderId="16" xfId="53" applyNumberFormat="1" applyFont="1" applyFill="1" applyBorder="1" applyAlignment="1" applyProtection="1">
      <alignment vertical="center"/>
      <protection/>
    </xf>
    <xf numFmtId="0" fontId="105" fillId="24" borderId="0" xfId="81" applyFont="1" applyFill="1" applyAlignment="1" applyProtection="1">
      <alignment horizontal="left"/>
      <protection/>
    </xf>
    <xf numFmtId="0" fontId="105" fillId="24" borderId="0" xfId="81" applyFont="1" applyFill="1" applyProtection="1">
      <alignment/>
      <protection/>
    </xf>
    <xf numFmtId="0" fontId="108" fillId="24" borderId="0" xfId="81" applyFont="1" applyFill="1" applyAlignment="1" applyProtection="1">
      <alignment horizontal="center"/>
      <protection/>
    </xf>
    <xf numFmtId="0" fontId="105" fillId="24" borderId="0" xfId="81" applyFont="1" applyFill="1" applyAlignment="1" applyProtection="1">
      <alignment vertical="top"/>
      <protection/>
    </xf>
    <xf numFmtId="0" fontId="108" fillId="24" borderId="0" xfId="81" applyFont="1" applyFill="1" applyAlignment="1" applyProtection="1">
      <alignment horizontal="left"/>
      <protection/>
    </xf>
    <xf numFmtId="0" fontId="105" fillId="24" borderId="0" xfId="81" applyFont="1" applyFill="1" applyAlignment="1" applyProtection="1">
      <alignment vertical="center"/>
      <protection/>
    </xf>
    <xf numFmtId="0" fontId="105" fillId="24" borderId="0" xfId="81" applyFont="1" applyFill="1" applyAlignment="1" applyProtection="1">
      <alignment horizontal="center"/>
      <protection/>
    </xf>
    <xf numFmtId="0" fontId="105" fillId="24" borderId="0" xfId="81" applyFont="1" applyFill="1" applyBorder="1" applyAlignment="1" applyProtection="1">
      <alignment horizontal="center" vertical="top"/>
      <protection/>
    </xf>
    <xf numFmtId="0" fontId="108" fillId="24" borderId="0" xfId="81" applyFont="1" applyFill="1" applyProtection="1">
      <alignment/>
      <protection/>
    </xf>
    <xf numFmtId="49" fontId="110" fillId="24" borderId="6" xfId="81" applyNumberFormat="1" applyFont="1" applyFill="1" applyBorder="1" applyAlignment="1" applyProtection="1">
      <alignment horizontal="center"/>
      <protection/>
    </xf>
    <xf numFmtId="169" fontId="110" fillId="24" borderId="6" xfId="81" applyNumberFormat="1" applyFont="1" applyFill="1" applyBorder="1" applyAlignment="1" applyProtection="1">
      <alignment horizontal="center"/>
      <protection/>
    </xf>
    <xf numFmtId="0" fontId="110" fillId="24" borderId="0" xfId="81" applyFont="1" applyFill="1" applyBorder="1" applyAlignment="1" applyProtection="1">
      <alignment horizontal="center"/>
      <protection/>
    </xf>
    <xf numFmtId="0" fontId="110" fillId="24" borderId="4" xfId="81" applyFont="1" applyFill="1" applyBorder="1" applyAlignment="1" applyProtection="1">
      <alignment horizontal="center"/>
      <protection/>
    </xf>
    <xf numFmtId="0" fontId="106" fillId="24" borderId="17" xfId="81" applyFont="1" applyFill="1" applyBorder="1" applyAlignment="1" applyProtection="1">
      <alignment horizontal="right" vertical="center"/>
      <protection/>
    </xf>
    <xf numFmtId="0" fontId="106" fillId="24" borderId="17" xfId="81" applyFont="1" applyFill="1" applyBorder="1" applyAlignment="1" applyProtection="1">
      <alignment vertical="center"/>
      <protection/>
    </xf>
    <xf numFmtId="0" fontId="106" fillId="24" borderId="17" xfId="81" applyFont="1" applyFill="1" applyBorder="1" applyAlignment="1" applyProtection="1">
      <alignment horizontal="center" vertical="center"/>
      <protection/>
    </xf>
    <xf numFmtId="0" fontId="106" fillId="24" borderId="0" xfId="81" applyFont="1" applyFill="1" applyProtection="1">
      <alignment/>
      <protection/>
    </xf>
    <xf numFmtId="0" fontId="107" fillId="24" borderId="15" xfId="81" applyFont="1" applyFill="1" applyBorder="1" applyAlignment="1" applyProtection="1">
      <alignment horizontal="right" vertical="center"/>
      <protection/>
    </xf>
    <xf numFmtId="0" fontId="107" fillId="24" borderId="15" xfId="81" applyFont="1" applyFill="1" applyBorder="1" applyAlignment="1" applyProtection="1">
      <alignment vertical="center"/>
      <protection/>
    </xf>
    <xf numFmtId="0" fontId="107" fillId="24" borderId="15" xfId="81" applyFont="1" applyFill="1" applyBorder="1" applyAlignment="1" applyProtection="1">
      <alignment horizontal="center" vertical="center"/>
      <protection/>
    </xf>
    <xf numFmtId="0" fontId="107" fillId="24" borderId="0" xfId="81" applyFont="1" applyFill="1" applyAlignment="1" applyProtection="1">
      <alignment/>
      <protection/>
    </xf>
    <xf numFmtId="0" fontId="105" fillId="24" borderId="15" xfId="81" applyFont="1" applyFill="1" applyBorder="1" applyAlignment="1" applyProtection="1">
      <alignment horizontal="right" vertical="center"/>
      <protection/>
    </xf>
    <xf numFmtId="0" fontId="105" fillId="24" borderId="15" xfId="81" applyFont="1" applyFill="1" applyBorder="1" applyAlignment="1" applyProtection="1">
      <alignment vertical="center"/>
      <protection/>
    </xf>
    <xf numFmtId="0" fontId="105" fillId="24" borderId="15" xfId="81" applyFont="1" applyFill="1" applyBorder="1" applyAlignment="1" applyProtection="1">
      <alignment horizontal="center" vertical="center"/>
      <protection/>
    </xf>
    <xf numFmtId="0" fontId="105" fillId="24" borderId="0" xfId="81" applyFont="1" applyFill="1" applyAlignment="1" applyProtection="1">
      <alignment/>
      <protection/>
    </xf>
    <xf numFmtId="0" fontId="116" fillId="24" borderId="15" xfId="81" applyFont="1" applyFill="1" applyBorder="1" applyAlignment="1" applyProtection="1">
      <alignment vertical="center"/>
      <protection/>
    </xf>
    <xf numFmtId="0" fontId="107" fillId="24" borderId="16" xfId="81" applyFont="1" applyFill="1" applyBorder="1" applyAlignment="1" applyProtection="1">
      <alignment horizontal="right" vertical="center"/>
      <protection/>
    </xf>
    <xf numFmtId="0" fontId="107" fillId="24" borderId="16" xfId="81" applyFont="1" applyFill="1" applyBorder="1" applyAlignment="1" applyProtection="1">
      <alignment vertical="center"/>
      <protection/>
    </xf>
    <xf numFmtId="0" fontId="107" fillId="24" borderId="16" xfId="81" applyFont="1" applyFill="1" applyBorder="1" applyAlignment="1" applyProtection="1">
      <alignment horizontal="center" vertical="center"/>
      <protection/>
    </xf>
    <xf numFmtId="0" fontId="105" fillId="24" borderId="0" xfId="81" applyFont="1" applyFill="1" applyBorder="1" applyAlignment="1" applyProtection="1">
      <alignment/>
      <protection/>
    </xf>
    <xf numFmtId="0" fontId="106" fillId="24" borderId="0" xfId="81" applyFont="1" applyFill="1" applyAlignment="1" applyProtection="1">
      <alignment vertical="top"/>
      <protection/>
    </xf>
    <xf numFmtId="0" fontId="117" fillId="24" borderId="0" xfId="81" applyFont="1" applyFill="1" applyAlignment="1" applyProtection="1">
      <alignment vertical="center" wrapText="1"/>
      <protection/>
    </xf>
    <xf numFmtId="0" fontId="106" fillId="24" borderId="0" xfId="81" applyFont="1" applyFill="1" applyAlignment="1" applyProtection="1">
      <alignment vertical="center" wrapText="1"/>
      <protection/>
    </xf>
    <xf numFmtId="0" fontId="110" fillId="24" borderId="0" xfId="81" applyFont="1" applyFill="1" applyAlignment="1" applyProtection="1">
      <alignment horizontal="center"/>
      <protection/>
    </xf>
    <xf numFmtId="0" fontId="105" fillId="24" borderId="0" xfId="81" applyFont="1" applyFill="1" applyAlignment="1" applyProtection="1">
      <alignment horizontal="left" vertical="top" wrapText="1"/>
      <protection/>
    </xf>
    <xf numFmtId="0" fontId="105" fillId="24" borderId="0" xfId="81" applyFont="1" applyFill="1" applyAlignment="1" applyProtection="1">
      <alignment vertical="top" wrapText="1"/>
      <protection/>
    </xf>
    <xf numFmtId="0" fontId="110" fillId="24" borderId="0" xfId="81" applyFont="1" applyFill="1" applyAlignment="1" applyProtection="1">
      <alignment horizontal="center" vertical="top" wrapText="1"/>
      <protection/>
    </xf>
    <xf numFmtId="0" fontId="106" fillId="24" borderId="0" xfId="81" applyFont="1" applyFill="1" applyAlignment="1" applyProtection="1">
      <alignment vertical="top" wrapText="1"/>
      <protection/>
    </xf>
    <xf numFmtId="0" fontId="108" fillId="24" borderId="0" xfId="81" applyFont="1" applyFill="1" applyAlignment="1">
      <alignment vertical="top"/>
      <protection/>
    </xf>
    <xf numFmtId="0" fontId="105" fillId="24" borderId="0" xfId="81" applyFont="1" applyFill="1" applyAlignment="1">
      <alignment horizontal="left" vertical="center"/>
      <protection/>
    </xf>
    <xf numFmtId="43" fontId="105" fillId="24" borderId="0" xfId="81" applyNumberFormat="1" applyFont="1" applyFill="1">
      <alignment/>
      <protection/>
    </xf>
    <xf numFmtId="0" fontId="105" fillId="24" borderId="0" xfId="81" applyFont="1" applyFill="1" applyBorder="1" applyAlignment="1">
      <alignment horizontal="center" vertical="top"/>
      <protection/>
    </xf>
    <xf numFmtId="0" fontId="105" fillId="24" borderId="0" xfId="81" applyFont="1" applyFill="1" applyAlignment="1">
      <alignment horizontal="center" vertical="center" wrapText="1"/>
      <protection/>
    </xf>
    <xf numFmtId="49" fontId="110" fillId="24" borderId="6" xfId="81" applyNumberFormat="1" applyFont="1" applyFill="1" applyBorder="1" applyAlignment="1">
      <alignment horizontal="center"/>
      <protection/>
    </xf>
    <xf numFmtId="49" fontId="118" fillId="24" borderId="6" xfId="81" applyNumberFormat="1" applyFont="1" applyFill="1" applyBorder="1" applyAlignment="1">
      <alignment horizontal="center"/>
      <protection/>
    </xf>
    <xf numFmtId="169" fontId="110" fillId="24" borderId="6" xfId="81" applyNumberFormat="1" applyFont="1" applyFill="1" applyBorder="1" applyAlignment="1">
      <alignment horizontal="center"/>
      <protection/>
    </xf>
    <xf numFmtId="0" fontId="119" fillId="24" borderId="0" xfId="81" applyFont="1" applyFill="1" applyBorder="1" applyAlignment="1">
      <alignment horizontal="center"/>
      <protection/>
    </xf>
    <xf numFmtId="0" fontId="119" fillId="24" borderId="4" xfId="81" applyFont="1" applyFill="1" applyBorder="1" applyAlignment="1">
      <alignment horizontal="center"/>
      <protection/>
    </xf>
    <xf numFmtId="0" fontId="106" fillId="24" borderId="17" xfId="81" applyFont="1" applyFill="1" applyBorder="1" applyAlignment="1">
      <alignment horizontal="right" vertical="center"/>
      <protection/>
    </xf>
    <xf numFmtId="0" fontId="106" fillId="24" borderId="17" xfId="81" applyFont="1" applyFill="1" applyBorder="1" applyAlignment="1">
      <alignment vertical="center"/>
      <protection/>
    </xf>
    <xf numFmtId="0" fontId="106" fillId="24" borderId="17" xfId="81" applyFont="1" applyFill="1" applyBorder="1" applyAlignment="1">
      <alignment horizontal="center" vertical="center"/>
      <protection/>
    </xf>
    <xf numFmtId="176" fontId="106" fillId="24" borderId="17" xfId="53" applyNumberFormat="1" applyFont="1" applyFill="1" applyBorder="1" applyAlignment="1">
      <alignment vertical="center"/>
    </xf>
    <xf numFmtId="0" fontId="106" fillId="24" borderId="16" xfId="81" applyFont="1" applyFill="1" applyBorder="1" applyAlignment="1">
      <alignment horizontal="right" vertical="center"/>
      <protection/>
    </xf>
    <xf numFmtId="0" fontId="106" fillId="24" borderId="16" xfId="81" applyFont="1" applyFill="1" applyBorder="1" applyAlignment="1">
      <alignment vertical="center"/>
      <protection/>
    </xf>
    <xf numFmtId="0" fontId="106" fillId="24" borderId="16" xfId="81" applyFont="1" applyFill="1" applyBorder="1" applyAlignment="1">
      <alignment horizontal="center" vertical="center"/>
      <protection/>
    </xf>
    <xf numFmtId="176" fontId="106" fillId="24" borderId="16" xfId="53" applyNumberFormat="1" applyFont="1" applyFill="1" applyBorder="1" applyAlignment="1">
      <alignment vertical="center"/>
    </xf>
    <xf numFmtId="0" fontId="117" fillId="24" borderId="0" xfId="81" applyFont="1" applyFill="1" applyAlignment="1">
      <alignment vertical="center" wrapText="1"/>
      <protection/>
    </xf>
    <xf numFmtId="0" fontId="105" fillId="24" borderId="0" xfId="81" applyFont="1" applyFill="1" applyAlignment="1">
      <alignment horizontal="left" vertical="top" wrapText="1"/>
      <protection/>
    </xf>
    <xf numFmtId="0" fontId="108" fillId="24" borderId="0" xfId="81" applyFont="1" applyFill="1" applyAlignment="1">
      <alignment horizontal="center" vertical="top" wrapText="1"/>
      <protection/>
    </xf>
    <xf numFmtId="0" fontId="120" fillId="24" borderId="0" xfId="81" applyFont="1" applyFill="1" applyAlignment="1">
      <alignment horizontal="left"/>
      <protection/>
    </xf>
    <xf numFmtId="0" fontId="120" fillId="24" borderId="0" xfId="81" applyFont="1" applyFill="1" applyAlignment="1">
      <alignment horizontal="center"/>
      <protection/>
    </xf>
    <xf numFmtId="0" fontId="121" fillId="24" borderId="0" xfId="81" applyFont="1" applyFill="1" applyAlignment="1">
      <alignment horizontal="center"/>
      <protection/>
    </xf>
    <xf numFmtId="0" fontId="120" fillId="24" borderId="0" xfId="81" applyFont="1" applyFill="1">
      <alignment/>
      <protection/>
    </xf>
    <xf numFmtId="0" fontId="106" fillId="24" borderId="0" xfId="81" applyFont="1" applyFill="1" applyAlignment="1">
      <alignment horizontal="left"/>
      <protection/>
    </xf>
    <xf numFmtId="0" fontId="122" fillId="24" borderId="0" xfId="81" applyFont="1" applyFill="1" applyAlignment="1">
      <alignment horizontal="center"/>
      <protection/>
    </xf>
    <xf numFmtId="0" fontId="105" fillId="24" borderId="0" xfId="81" applyFont="1" applyFill="1">
      <alignment/>
      <protection/>
    </xf>
    <xf numFmtId="0" fontId="105" fillId="24" borderId="6" xfId="81" applyFont="1" applyFill="1" applyBorder="1" applyAlignment="1">
      <alignment horizontal="center" vertical="center" wrapText="1"/>
      <protection/>
    </xf>
    <xf numFmtId="49" fontId="123" fillId="24" borderId="0" xfId="81" applyNumberFormat="1" applyFont="1" applyFill="1" applyBorder="1">
      <alignment/>
      <protection/>
    </xf>
    <xf numFmtId="49" fontId="123" fillId="24" borderId="4" xfId="81" applyNumberFormat="1" applyFont="1" applyFill="1" applyBorder="1">
      <alignment/>
      <protection/>
    </xf>
    <xf numFmtId="0" fontId="106" fillId="24" borderId="17" xfId="81" applyFont="1" applyFill="1" applyBorder="1" applyAlignment="1">
      <alignment horizontal="center" vertical="center" wrapText="1"/>
      <protection/>
    </xf>
    <xf numFmtId="176" fontId="106" fillId="24" borderId="17" xfId="81" applyNumberFormat="1" applyFont="1" applyFill="1" applyBorder="1" applyAlignment="1">
      <alignment vertical="center" wrapText="1"/>
      <protection/>
    </xf>
    <xf numFmtId="176" fontId="106" fillId="24" borderId="17" xfId="81" applyNumberFormat="1" applyFont="1" applyFill="1" applyBorder="1" applyAlignment="1">
      <alignment vertical="center"/>
      <protection/>
    </xf>
    <xf numFmtId="0" fontId="124" fillId="24" borderId="0" xfId="81" applyFont="1" applyFill="1">
      <alignment/>
      <protection/>
    </xf>
    <xf numFmtId="176" fontId="124" fillId="24" borderId="0" xfId="81" applyNumberFormat="1" applyFont="1" applyFill="1">
      <alignment/>
      <protection/>
    </xf>
    <xf numFmtId="176" fontId="106" fillId="24" borderId="15" xfId="81" applyNumberFormat="1" applyFont="1" applyFill="1" applyBorder="1" applyAlignment="1">
      <alignment vertical="center" wrapText="1"/>
      <protection/>
    </xf>
    <xf numFmtId="176" fontId="106" fillId="24" borderId="15" xfId="81" applyNumberFormat="1" applyFont="1" applyFill="1" applyBorder="1" applyAlignment="1">
      <alignment vertical="center"/>
      <protection/>
    </xf>
    <xf numFmtId="176" fontId="107" fillId="24" borderId="15" xfId="81" applyNumberFormat="1" applyFont="1" applyFill="1" applyBorder="1" applyAlignment="1">
      <alignment vertical="center" wrapText="1"/>
      <protection/>
    </xf>
    <xf numFmtId="176" fontId="107" fillId="24" borderId="15" xfId="81" applyNumberFormat="1" applyFont="1" applyFill="1" applyBorder="1" applyAlignment="1">
      <alignment vertical="center"/>
      <protection/>
    </xf>
    <xf numFmtId="0" fontId="125" fillId="24" borderId="0" xfId="81" applyFont="1" applyFill="1">
      <alignment/>
      <protection/>
    </xf>
    <xf numFmtId="176" fontId="105" fillId="24" borderId="15" xfId="81" applyNumberFormat="1" applyFont="1" applyFill="1" applyBorder="1" applyAlignment="1">
      <alignment vertical="center" wrapText="1"/>
      <protection/>
    </xf>
    <xf numFmtId="176" fontId="105" fillId="24" borderId="15" xfId="81" applyNumberFormat="1" applyFont="1" applyFill="1" applyBorder="1" applyAlignment="1">
      <alignment vertical="center"/>
      <protection/>
    </xf>
    <xf numFmtId="176" fontId="105" fillId="24" borderId="16" xfId="81" applyNumberFormat="1" applyFont="1" applyFill="1" applyBorder="1" applyAlignment="1">
      <alignment vertical="center" wrapText="1"/>
      <protection/>
    </xf>
    <xf numFmtId="176" fontId="105" fillId="24" borderId="16" xfId="81" applyNumberFormat="1" applyFont="1" applyFill="1" applyBorder="1" applyAlignment="1">
      <alignment vertical="center"/>
      <protection/>
    </xf>
    <xf numFmtId="0" fontId="126" fillId="24" borderId="0" xfId="81" applyFont="1" applyFill="1" applyAlignment="1">
      <alignment vertical="center" wrapText="1"/>
      <protection/>
    </xf>
    <xf numFmtId="0" fontId="127" fillId="24" borderId="0" xfId="81" applyFont="1" applyFill="1" applyAlignment="1">
      <alignment vertical="center" wrapText="1"/>
      <protection/>
    </xf>
    <xf numFmtId="0" fontId="121" fillId="24" borderId="0" xfId="81" applyFont="1" applyFill="1" applyAlignment="1">
      <alignment vertical="top" wrapText="1"/>
      <protection/>
    </xf>
    <xf numFmtId="176" fontId="120" fillId="24" borderId="0" xfId="81" applyNumberFormat="1" applyFont="1" applyFill="1">
      <alignment/>
      <protection/>
    </xf>
    <xf numFmtId="0" fontId="120" fillId="24" borderId="0" xfId="81" applyFont="1" applyFill="1">
      <alignment/>
      <protection/>
    </xf>
    <xf numFmtId="0" fontId="123" fillId="24" borderId="0" xfId="81" applyFont="1" applyFill="1" applyAlignment="1">
      <alignment horizontal="center"/>
      <protection/>
    </xf>
    <xf numFmtId="0" fontId="128" fillId="24" borderId="0" xfId="81" applyFont="1" applyFill="1" applyAlignment="1">
      <alignment horizontal="center"/>
      <protection/>
    </xf>
    <xf numFmtId="0" fontId="122" fillId="24" borderId="0" xfId="81" applyFont="1" applyFill="1" applyAlignment="1">
      <alignment horizontal="left"/>
      <protection/>
    </xf>
    <xf numFmtId="0" fontId="122" fillId="24" borderId="0" xfId="81" applyFont="1" applyFill="1" applyAlignment="1">
      <alignment vertical="center"/>
      <protection/>
    </xf>
    <xf numFmtId="0" fontId="122" fillId="24" borderId="0" xfId="81" applyFont="1" applyFill="1">
      <alignment/>
      <protection/>
    </xf>
    <xf numFmtId="0" fontId="129" fillId="24" borderId="0" xfId="81" applyFont="1" applyFill="1" applyBorder="1" applyAlignment="1">
      <alignment/>
      <protection/>
    </xf>
    <xf numFmtId="0" fontId="130" fillId="24" borderId="0" xfId="81" applyFont="1" applyFill="1" applyBorder="1" applyAlignment="1">
      <alignment/>
      <protection/>
    </xf>
    <xf numFmtId="0" fontId="131" fillId="24" borderId="0" xfId="81" applyFont="1" applyFill="1">
      <alignment/>
      <protection/>
    </xf>
    <xf numFmtId="0" fontId="121" fillId="24" borderId="0" xfId="81" applyFont="1" applyFill="1" applyBorder="1" applyAlignment="1">
      <alignment horizontal="center"/>
      <protection/>
    </xf>
    <xf numFmtId="0" fontId="132" fillId="24" borderId="0" xfId="81" applyFont="1" applyFill="1" applyAlignment="1">
      <alignment horizontal="left"/>
      <protection/>
    </xf>
    <xf numFmtId="0" fontId="122" fillId="24" borderId="0" xfId="81" applyFont="1" applyFill="1" applyBorder="1" applyAlignment="1">
      <alignment horizontal="center"/>
      <protection/>
    </xf>
    <xf numFmtId="0" fontId="132" fillId="24" borderId="0" xfId="81" applyFont="1" applyFill="1" applyBorder="1" applyAlignment="1">
      <alignment horizontal="center"/>
      <protection/>
    </xf>
    <xf numFmtId="0" fontId="132" fillId="24" borderId="4" xfId="81" applyFont="1" applyFill="1" applyBorder="1" applyAlignment="1">
      <alignment horizontal="center"/>
      <protection/>
    </xf>
    <xf numFmtId="176" fontId="106" fillId="24" borderId="17" xfId="81" applyNumberFormat="1" applyFont="1" applyFill="1" applyBorder="1" applyAlignment="1">
      <alignment horizontal="center" vertical="center"/>
      <protection/>
    </xf>
    <xf numFmtId="0" fontId="127" fillId="24" borderId="0" xfId="81" applyFont="1" applyFill="1" applyBorder="1" applyAlignment="1">
      <alignment horizontal="center"/>
      <protection/>
    </xf>
    <xf numFmtId="0" fontId="133" fillId="24" borderId="0" xfId="81" applyFont="1" applyFill="1" applyBorder="1" applyAlignment="1">
      <alignment horizontal="center"/>
      <protection/>
    </xf>
    <xf numFmtId="0" fontId="133" fillId="24" borderId="0" xfId="81" applyFont="1" applyFill="1">
      <alignment/>
      <protection/>
    </xf>
    <xf numFmtId="0" fontId="134" fillId="24" borderId="0" xfId="81" applyFont="1" applyFill="1">
      <alignment/>
      <protection/>
    </xf>
    <xf numFmtId="0" fontId="125" fillId="24" borderId="0" xfId="81" applyFont="1" applyFill="1" applyAlignment="1">
      <alignment/>
      <protection/>
    </xf>
    <xf numFmtId="0" fontId="135" fillId="24" borderId="0" xfId="81" applyFont="1" applyFill="1" applyAlignment="1">
      <alignment/>
      <protection/>
    </xf>
    <xf numFmtId="0" fontId="136" fillId="24" borderId="0" xfId="81" applyFont="1" applyFill="1">
      <alignment/>
      <protection/>
    </xf>
    <xf numFmtId="0" fontId="137" fillId="24" borderId="0" xfId="81" applyFont="1" applyFill="1">
      <alignment/>
      <protection/>
    </xf>
    <xf numFmtId="0" fontId="120" fillId="24" borderId="0" xfId="81" applyFont="1" applyFill="1" applyAlignment="1">
      <alignment/>
      <protection/>
    </xf>
    <xf numFmtId="0" fontId="138" fillId="24" borderId="0" xfId="81" applyFont="1" applyFill="1" applyAlignment="1">
      <alignment/>
      <protection/>
    </xf>
    <xf numFmtId="0" fontId="124" fillId="24" borderId="0" xfId="81" applyFont="1" applyFill="1" applyAlignment="1">
      <alignment/>
      <protection/>
    </xf>
    <xf numFmtId="0" fontId="126" fillId="24" borderId="0" xfId="81" applyFont="1" applyFill="1" applyAlignment="1">
      <alignment/>
      <protection/>
    </xf>
    <xf numFmtId="0" fontId="139" fillId="24" borderId="0" xfId="81" applyFont="1" applyFill="1" applyAlignment="1">
      <alignment/>
      <protection/>
    </xf>
    <xf numFmtId="0" fontId="140" fillId="24" borderId="0" xfId="81" applyFont="1" applyFill="1" applyAlignment="1">
      <alignment/>
      <protection/>
    </xf>
    <xf numFmtId="0" fontId="141" fillId="24" borderId="0" xfId="81" applyFont="1" applyFill="1" applyBorder="1" applyAlignment="1">
      <alignment horizontal="left"/>
      <protection/>
    </xf>
    <xf numFmtId="0" fontId="141" fillId="24" borderId="0" xfId="81" applyFont="1" applyFill="1" applyBorder="1" applyAlignment="1">
      <alignment/>
      <protection/>
    </xf>
    <xf numFmtId="0" fontId="141" fillId="24" borderId="0" xfId="81" applyFont="1" applyFill="1" applyBorder="1" applyAlignment="1">
      <alignment horizontal="center" wrapText="1"/>
      <protection/>
    </xf>
    <xf numFmtId="43" fontId="120" fillId="24" borderId="19" xfId="53" applyFont="1" applyFill="1" applyBorder="1" applyAlignment="1">
      <alignment vertical="center"/>
    </xf>
    <xf numFmtId="0" fontId="142" fillId="24" borderId="0" xfId="81" applyFont="1" applyFill="1" applyBorder="1" applyAlignment="1">
      <alignment/>
      <protection/>
    </xf>
    <xf numFmtId="0" fontId="142" fillId="24" borderId="0" xfId="81" applyFont="1" applyFill="1" applyAlignment="1">
      <alignment/>
      <protection/>
    </xf>
    <xf numFmtId="43" fontId="105" fillId="24" borderId="0" xfId="53" applyFont="1" applyFill="1" applyBorder="1" applyAlignment="1">
      <alignment vertical="center"/>
    </xf>
    <xf numFmtId="0" fontId="120" fillId="24" borderId="0" xfId="81" applyFont="1" applyFill="1" applyBorder="1" applyAlignment="1">
      <alignment vertical="center"/>
      <protection/>
    </xf>
    <xf numFmtId="0" fontId="122" fillId="24" borderId="0" xfId="81" applyFont="1" applyFill="1" applyBorder="1" applyAlignment="1">
      <alignment/>
      <protection/>
    </xf>
    <xf numFmtId="43" fontId="106" fillId="24" borderId="0" xfId="53" applyFont="1" applyFill="1" applyBorder="1" applyAlignment="1">
      <alignment vertical="center"/>
    </xf>
    <xf numFmtId="0" fontId="124" fillId="24" borderId="0" xfId="81" applyFont="1" applyFill="1" applyBorder="1" applyAlignment="1">
      <alignment vertical="center" wrapText="1"/>
      <protection/>
    </xf>
    <xf numFmtId="0" fontId="126" fillId="24" borderId="0" xfId="81" applyFont="1" applyFill="1" applyBorder="1" applyAlignment="1">
      <alignment vertical="center" wrapText="1"/>
      <protection/>
    </xf>
    <xf numFmtId="0" fontId="106" fillId="24" borderId="0" xfId="81" applyFont="1" applyFill="1" applyBorder="1" applyAlignment="1">
      <alignment vertical="center" wrapText="1"/>
      <protection/>
    </xf>
    <xf numFmtId="0" fontId="127" fillId="24" borderId="0" xfId="81" applyFont="1" applyFill="1" applyBorder="1" applyAlignment="1">
      <alignment vertical="center" wrapText="1"/>
      <protection/>
    </xf>
    <xf numFmtId="0" fontId="105" fillId="24" borderId="0" xfId="81" applyFont="1" applyFill="1" applyBorder="1">
      <alignment/>
      <protection/>
    </xf>
    <xf numFmtId="0" fontId="120" fillId="24" borderId="0" xfId="81" applyFont="1" applyFill="1" applyBorder="1">
      <alignment/>
      <protection/>
    </xf>
    <xf numFmtId="43" fontId="120" fillId="24" borderId="0" xfId="53" applyFont="1" applyFill="1" applyBorder="1" applyAlignment="1">
      <alignment vertical="center"/>
    </xf>
    <xf numFmtId="43" fontId="120" fillId="24" borderId="0" xfId="81" applyNumberFormat="1" applyFont="1" applyFill="1" applyBorder="1" applyAlignment="1">
      <alignment vertical="center"/>
      <protection/>
    </xf>
    <xf numFmtId="0" fontId="138" fillId="24" borderId="0" xfId="81" applyFont="1" applyFill="1">
      <alignment/>
      <protection/>
    </xf>
    <xf numFmtId="176" fontId="105" fillId="24" borderId="17" xfId="90" applyNumberFormat="1" applyFont="1" applyFill="1" applyBorder="1" applyAlignment="1">
      <alignment vertical="center"/>
      <protection/>
    </xf>
    <xf numFmtId="176" fontId="105" fillId="24" borderId="15" xfId="90" applyNumberFormat="1" applyFont="1" applyFill="1" applyBorder="1" applyAlignment="1">
      <alignment vertical="center"/>
      <protection/>
    </xf>
    <xf numFmtId="176" fontId="105" fillId="24" borderId="16" xfId="90" applyNumberFormat="1" applyFont="1" applyFill="1" applyBorder="1" applyAlignment="1">
      <alignment vertical="center"/>
      <protection/>
    </xf>
    <xf numFmtId="0" fontId="143" fillId="24" borderId="0" xfId="89" applyFont="1" applyFill="1">
      <alignment/>
      <protection/>
    </xf>
    <xf numFmtId="0" fontId="109" fillId="24" borderId="0" xfId="81" applyFont="1" applyFill="1" applyAlignment="1">
      <alignment vertical="top"/>
      <protection/>
    </xf>
    <xf numFmtId="0" fontId="106" fillId="24" borderId="0" xfId="81" applyFont="1" applyFill="1" applyAlignment="1">
      <alignment horizontal="left" vertical="center"/>
      <protection/>
    </xf>
    <xf numFmtId="0" fontId="109" fillId="24" borderId="0" xfId="81" applyFont="1" applyFill="1" applyAlignment="1">
      <alignment vertical="center"/>
      <protection/>
    </xf>
    <xf numFmtId="0" fontId="105" fillId="24" borderId="0" xfId="81" applyFont="1" applyFill="1" applyBorder="1" applyAlignment="1">
      <alignment horizontal="left"/>
      <protection/>
    </xf>
    <xf numFmtId="0" fontId="106" fillId="24" borderId="6" xfId="81" applyFont="1" applyFill="1" applyBorder="1" applyAlignment="1">
      <alignment horizontal="center" vertical="center"/>
      <protection/>
    </xf>
    <xf numFmtId="0" fontId="106" fillId="24" borderId="6" xfId="81" applyFont="1" applyFill="1" applyBorder="1" applyAlignment="1">
      <alignment horizontal="center" vertical="center" wrapText="1"/>
      <protection/>
    </xf>
    <xf numFmtId="0" fontId="106" fillId="24" borderId="0" xfId="81" applyFont="1" applyFill="1" applyAlignment="1">
      <alignment horizontal="center" vertical="center"/>
      <protection/>
    </xf>
    <xf numFmtId="171" fontId="110" fillId="24" borderId="6" xfId="81" applyNumberFormat="1" applyFont="1" applyFill="1" applyBorder="1" applyAlignment="1">
      <alignment horizontal="center" vertical="center"/>
      <protection/>
    </xf>
    <xf numFmtId="171" fontId="105" fillId="24" borderId="6" xfId="81" applyNumberFormat="1" applyFont="1" applyFill="1" applyBorder="1" applyAlignment="1">
      <alignment horizontal="center" vertical="center"/>
      <protection/>
    </xf>
    <xf numFmtId="171" fontId="110" fillId="24" borderId="0" xfId="81" applyNumberFormat="1" applyFont="1" applyFill="1" applyBorder="1" applyAlignment="1">
      <alignment horizontal="center"/>
      <protection/>
    </xf>
    <xf numFmtId="171" fontId="110" fillId="24" borderId="4" xfId="81" applyNumberFormat="1" applyFont="1" applyFill="1" applyBorder="1" applyAlignment="1">
      <alignment horizontal="center"/>
      <protection/>
    </xf>
    <xf numFmtId="0" fontId="105" fillId="24" borderId="17" xfId="81" applyFont="1" applyFill="1" applyBorder="1" applyAlignment="1">
      <alignment horizontal="right" vertical="center"/>
      <protection/>
    </xf>
    <xf numFmtId="0" fontId="105" fillId="24" borderId="17" xfId="81" applyFont="1" applyFill="1" applyBorder="1" applyAlignment="1">
      <alignment vertical="center" wrapText="1"/>
      <protection/>
    </xf>
    <xf numFmtId="0" fontId="105" fillId="24" borderId="17" xfId="81" applyFont="1" applyFill="1" applyBorder="1" applyAlignment="1">
      <alignment horizontal="center" vertical="center" wrapText="1"/>
      <protection/>
    </xf>
    <xf numFmtId="176" fontId="105" fillId="24" borderId="17" xfId="53" applyNumberFormat="1" applyFont="1" applyFill="1" applyBorder="1" applyAlignment="1">
      <alignment vertical="center"/>
    </xf>
    <xf numFmtId="174" fontId="105" fillId="24" borderId="0" xfId="81" applyNumberFormat="1" applyFont="1" applyFill="1" applyAlignment="1">
      <alignment vertical="center"/>
      <protection/>
    </xf>
    <xf numFmtId="0" fontId="105" fillId="24" borderId="15" xfId="81" applyFont="1" applyFill="1" applyBorder="1" applyAlignment="1">
      <alignment horizontal="left" vertical="center" wrapText="1"/>
      <protection/>
    </xf>
    <xf numFmtId="0" fontId="105" fillId="24" borderId="15" xfId="81" applyFont="1" applyFill="1" applyBorder="1" applyAlignment="1">
      <alignment horizontal="center" vertical="center" wrapText="1"/>
      <protection/>
    </xf>
    <xf numFmtId="0" fontId="105" fillId="24" borderId="15" xfId="81" applyFont="1" applyFill="1" applyBorder="1" applyAlignment="1">
      <alignment vertical="center" wrapText="1"/>
      <protection/>
    </xf>
    <xf numFmtId="0" fontId="105" fillId="24" borderId="20" xfId="81" applyFont="1" applyFill="1" applyBorder="1" applyAlignment="1">
      <alignment horizontal="center" vertical="center" wrapText="1"/>
      <protection/>
    </xf>
    <xf numFmtId="0" fontId="105" fillId="24" borderId="16" xfId="81" applyFont="1" applyFill="1" applyBorder="1" applyAlignment="1">
      <alignment horizontal="center" vertical="center" wrapText="1"/>
      <protection/>
    </xf>
    <xf numFmtId="43" fontId="105" fillId="24" borderId="0" xfId="51" applyFont="1" applyFill="1" applyBorder="1" applyAlignment="1">
      <alignment vertical="center"/>
    </xf>
    <xf numFmtId="173" fontId="105" fillId="24" borderId="0" xfId="51" applyNumberFormat="1" applyFont="1" applyFill="1" applyBorder="1" applyAlignment="1">
      <alignment vertical="center"/>
    </xf>
    <xf numFmtId="0" fontId="106" fillId="24" borderId="0" xfId="81" applyFont="1" applyFill="1" applyAlignment="1">
      <alignment horizontal="center" vertical="center" wrapText="1"/>
      <protection/>
    </xf>
    <xf numFmtId="0" fontId="106" fillId="24" borderId="0" xfId="81" applyFont="1" applyFill="1" applyAlignment="1">
      <alignment vertical="center"/>
      <protection/>
    </xf>
    <xf numFmtId="0" fontId="105" fillId="24" borderId="0" xfId="81" applyFont="1" applyFill="1" applyAlignment="1">
      <alignment vertical="center" wrapText="1"/>
      <protection/>
    </xf>
    <xf numFmtId="177" fontId="105" fillId="24" borderId="15" xfId="90" applyNumberFormat="1" applyFont="1" applyFill="1" applyBorder="1" applyAlignment="1">
      <alignment vertical="center"/>
      <protection/>
    </xf>
    <xf numFmtId="178" fontId="105" fillId="24" borderId="15" xfId="90" applyNumberFormat="1" applyFont="1" applyFill="1" applyBorder="1" applyAlignment="1">
      <alignment vertical="center"/>
      <protection/>
    </xf>
    <xf numFmtId="0" fontId="105" fillId="24" borderId="0" xfId="0" applyFont="1" applyFill="1" applyAlignment="1">
      <alignment/>
    </xf>
    <xf numFmtId="0" fontId="117" fillId="24" borderId="0" xfId="81" applyFont="1" applyFill="1" applyAlignment="1">
      <alignment horizontal="left"/>
      <protection/>
    </xf>
    <xf numFmtId="43" fontId="131" fillId="24" borderId="0" xfId="53" applyNumberFormat="1" applyFont="1" applyFill="1" applyAlignment="1">
      <alignment/>
    </xf>
    <xf numFmtId="0" fontId="108" fillId="24" borderId="0" xfId="81" applyFont="1" applyFill="1" applyAlignment="1">
      <alignment horizontal="center" vertical="center"/>
      <protection/>
    </xf>
    <xf numFmtId="0" fontId="108" fillId="24" borderId="0" xfId="81" applyFont="1" applyFill="1" applyBorder="1" applyAlignment="1">
      <alignment horizontal="center" vertical="center"/>
      <protection/>
    </xf>
    <xf numFmtId="0" fontId="105" fillId="24" borderId="0" xfId="81" applyFont="1" applyFill="1" applyAlignment="1">
      <alignment horizontal="center" vertical="center"/>
      <protection/>
    </xf>
    <xf numFmtId="0" fontId="108" fillId="24" borderId="0" xfId="81" applyFont="1" applyFill="1" applyBorder="1" applyAlignment="1">
      <alignment vertical="center" wrapText="1"/>
      <protection/>
    </xf>
    <xf numFmtId="0" fontId="108" fillId="24" borderId="0" xfId="81" applyFont="1" applyFill="1" applyBorder="1" applyAlignment="1">
      <alignment vertical="center"/>
      <protection/>
    </xf>
    <xf numFmtId="171" fontId="110" fillId="24" borderId="6" xfId="81" applyNumberFormat="1" applyFont="1" applyFill="1" applyBorder="1" applyAlignment="1">
      <alignment horizontal="center"/>
      <protection/>
    </xf>
    <xf numFmtId="172" fontId="110" fillId="24" borderId="0" xfId="81" applyNumberFormat="1" applyFont="1" applyFill="1" applyBorder="1" applyAlignment="1">
      <alignment horizontal="center"/>
      <protection/>
    </xf>
    <xf numFmtId="172" fontId="110" fillId="24" borderId="4" xfId="81" applyNumberFormat="1" applyFont="1" applyFill="1" applyBorder="1" applyAlignment="1">
      <alignment horizontal="center"/>
      <protection/>
    </xf>
    <xf numFmtId="0" fontId="106" fillId="24" borderId="18" xfId="81" applyFont="1" applyFill="1" applyBorder="1" applyAlignment="1">
      <alignment horizontal="right" vertical="center" wrapText="1"/>
      <protection/>
    </xf>
    <xf numFmtId="0" fontId="106" fillId="24" borderId="18" xfId="81" applyFont="1" applyFill="1" applyBorder="1" applyAlignment="1">
      <alignment horizontal="left" vertical="center" wrapText="1"/>
      <protection/>
    </xf>
    <xf numFmtId="176" fontId="106" fillId="24" borderId="18" xfId="53" applyNumberFormat="1" applyFont="1" applyFill="1" applyBorder="1" applyAlignment="1">
      <alignment vertical="center" wrapText="1"/>
    </xf>
    <xf numFmtId="0" fontId="106" fillId="24" borderId="0" xfId="81" applyFont="1" applyFill="1" applyAlignment="1">
      <alignment wrapText="1"/>
      <protection/>
    </xf>
    <xf numFmtId="0" fontId="106" fillId="24" borderId="15" xfId="81" applyFont="1" applyFill="1" applyBorder="1" applyAlignment="1">
      <alignment horizontal="right" vertical="center" wrapText="1"/>
      <protection/>
    </xf>
    <xf numFmtId="0" fontId="106" fillId="24" borderId="15" xfId="81" applyFont="1" applyFill="1" applyBorder="1" applyAlignment="1">
      <alignment vertical="center" wrapText="1"/>
      <protection/>
    </xf>
    <xf numFmtId="0" fontId="106" fillId="24" borderId="15" xfId="81" applyFont="1" applyFill="1" applyBorder="1" applyAlignment="1">
      <alignment horizontal="center" vertical="center" wrapText="1"/>
      <protection/>
    </xf>
    <xf numFmtId="176" fontId="106" fillId="24" borderId="15" xfId="53" applyNumberFormat="1" applyFont="1" applyFill="1" applyBorder="1" applyAlignment="1">
      <alignment vertical="center" wrapText="1"/>
    </xf>
    <xf numFmtId="0" fontId="107" fillId="24" borderId="15" xfId="81" applyFont="1" applyFill="1" applyBorder="1" applyAlignment="1">
      <alignment horizontal="right" vertical="center" wrapText="1"/>
      <protection/>
    </xf>
    <xf numFmtId="0" fontId="107" fillId="24" borderId="15" xfId="81" applyFont="1" applyFill="1" applyBorder="1" applyAlignment="1">
      <alignment vertical="center" wrapText="1"/>
      <protection/>
    </xf>
    <xf numFmtId="0" fontId="107" fillId="24" borderId="15" xfId="81" applyFont="1" applyFill="1" applyBorder="1" applyAlignment="1">
      <alignment horizontal="center" vertical="center" wrapText="1"/>
      <protection/>
    </xf>
    <xf numFmtId="176" fontId="107" fillId="24" borderId="15" xfId="53" applyNumberFormat="1" applyFont="1" applyFill="1" applyBorder="1" applyAlignment="1">
      <alignment vertical="center" wrapText="1"/>
    </xf>
    <xf numFmtId="0" fontId="107" fillId="24" borderId="0" xfId="81" applyFont="1" applyFill="1" applyAlignment="1">
      <alignment wrapText="1"/>
      <protection/>
    </xf>
    <xf numFmtId="0" fontId="105" fillId="24" borderId="15" xfId="81" applyFont="1" applyFill="1" applyBorder="1" applyAlignment="1">
      <alignment horizontal="right" vertical="center" wrapText="1"/>
      <protection/>
    </xf>
    <xf numFmtId="176" fontId="105" fillId="24" borderId="15" xfId="53" applyNumberFormat="1" applyFont="1" applyFill="1" applyBorder="1" applyAlignment="1">
      <alignment vertical="center" wrapText="1"/>
    </xf>
    <xf numFmtId="0" fontId="105" fillId="24" borderId="0" xfId="81" applyFont="1" applyFill="1" applyAlignment="1">
      <alignment wrapText="1"/>
      <protection/>
    </xf>
    <xf numFmtId="0" fontId="105" fillId="24" borderId="16" xfId="81" applyFont="1" applyFill="1" applyBorder="1" applyAlignment="1">
      <alignment horizontal="right" vertical="center" wrapText="1"/>
      <protection/>
    </xf>
    <xf numFmtId="0" fontId="105" fillId="24" borderId="16" xfId="81" applyFont="1" applyFill="1" applyBorder="1" applyAlignment="1">
      <alignment vertical="center" wrapText="1"/>
      <protection/>
    </xf>
    <xf numFmtId="176" fontId="105" fillId="24" borderId="16" xfId="53" applyNumberFormat="1" applyFont="1" applyFill="1" applyBorder="1" applyAlignment="1">
      <alignment vertical="center" wrapText="1"/>
    </xf>
    <xf numFmtId="43" fontId="105" fillId="24" borderId="0" xfId="53" applyNumberFormat="1" applyFont="1" applyFill="1" applyAlignment="1">
      <alignment/>
    </xf>
    <xf numFmtId="43" fontId="106" fillId="24" borderId="0" xfId="53" applyNumberFormat="1" applyFont="1" applyFill="1" applyAlignment="1">
      <alignment/>
    </xf>
    <xf numFmtId="0" fontId="106" fillId="24" borderId="0" xfId="81" applyFont="1" applyFill="1" applyBorder="1" applyAlignment="1">
      <alignment/>
      <protection/>
    </xf>
    <xf numFmtId="0" fontId="110" fillId="24" borderId="0" xfId="81" applyFont="1" applyFill="1">
      <alignment/>
      <protection/>
    </xf>
    <xf numFmtId="0" fontId="120" fillId="24" borderId="0" xfId="81" applyFont="1" applyFill="1" applyAlignment="1">
      <alignment horizontal="center"/>
      <protection/>
    </xf>
    <xf numFmtId="0" fontId="138" fillId="24" borderId="0" xfId="81" applyFont="1" applyFill="1" applyAlignment="1">
      <alignment/>
      <protection/>
    </xf>
    <xf numFmtId="0" fontId="120" fillId="24" borderId="0" xfId="0" applyFont="1" applyFill="1" applyAlignment="1">
      <alignment/>
    </xf>
    <xf numFmtId="0" fontId="130" fillId="24" borderId="0" xfId="81" applyFont="1" applyFill="1" applyAlignment="1">
      <alignment horizontal="left"/>
      <protection/>
    </xf>
    <xf numFmtId="0" fontId="130" fillId="24" borderId="0" xfId="81" applyFont="1" applyFill="1" applyAlignment="1">
      <alignment horizontal="centerContinuous"/>
      <protection/>
    </xf>
    <xf numFmtId="0" fontId="124" fillId="24" borderId="0" xfId="81" applyFont="1" applyFill="1" applyAlignment="1">
      <alignment horizontal="center" vertical="center"/>
      <protection/>
    </xf>
    <xf numFmtId="0" fontId="144" fillId="24" borderId="6" xfId="81" applyFont="1" applyFill="1" applyBorder="1" applyAlignment="1">
      <alignment horizontal="center" vertical="center" wrapText="1"/>
      <protection/>
    </xf>
    <xf numFmtId="171" fontId="110" fillId="24" borderId="6" xfId="81" applyNumberFormat="1" applyFont="1" applyFill="1" applyBorder="1" applyAlignment="1">
      <alignment horizontal="centerContinuous" vertical="center" wrapText="1"/>
      <protection/>
    </xf>
    <xf numFmtId="171" fontId="118" fillId="24" borderId="6" xfId="81" applyNumberFormat="1" applyFont="1" applyFill="1" applyBorder="1" applyAlignment="1">
      <alignment horizontal="centerContinuous" vertical="center" wrapText="1"/>
      <protection/>
    </xf>
    <xf numFmtId="0" fontId="123" fillId="24" borderId="0" xfId="81" applyFont="1" applyFill="1" applyAlignment="1">
      <alignment vertical="center"/>
      <protection/>
    </xf>
    <xf numFmtId="0" fontId="117" fillId="24" borderId="17" xfId="81" applyFont="1" applyFill="1" applyBorder="1" applyAlignment="1">
      <alignment horizontal="right"/>
      <protection/>
    </xf>
    <xf numFmtId="0" fontId="117" fillId="24" borderId="17" xfId="81" applyFont="1" applyFill="1" applyBorder="1" applyAlignment="1">
      <alignment horizontal="center" vertical="top" wrapText="1"/>
      <protection/>
    </xf>
    <xf numFmtId="176" fontId="117" fillId="24" borderId="17" xfId="81" applyNumberFormat="1" applyFont="1" applyFill="1" applyBorder="1" applyAlignment="1">
      <alignment vertical="center"/>
      <protection/>
    </xf>
    <xf numFmtId="176" fontId="117" fillId="24" borderId="15" xfId="81" applyNumberFormat="1" applyFont="1" applyFill="1" applyBorder="1" applyAlignment="1">
      <alignment vertical="center"/>
      <protection/>
    </xf>
    <xf numFmtId="175" fontId="120" fillId="24" borderId="0" xfId="81" applyNumberFormat="1" applyFont="1" applyFill="1">
      <alignment/>
      <protection/>
    </xf>
    <xf numFmtId="0" fontId="117" fillId="24" borderId="15" xfId="81" applyFont="1" applyFill="1" applyBorder="1" applyAlignment="1">
      <alignment horizontal="right"/>
      <protection/>
    </xf>
    <xf numFmtId="0" fontId="117" fillId="24" borderId="15" xfId="81" applyFont="1" applyFill="1" applyBorder="1">
      <alignment/>
      <protection/>
    </xf>
    <xf numFmtId="0" fontId="144" fillId="24" borderId="15" xfId="81" applyFont="1" applyFill="1" applyBorder="1" applyAlignment="1">
      <alignment horizontal="center"/>
      <protection/>
    </xf>
    <xf numFmtId="0" fontId="145" fillId="24" borderId="15" xfId="81" applyFont="1" applyFill="1" applyBorder="1" applyAlignment="1">
      <alignment horizontal="right"/>
      <protection/>
    </xf>
    <xf numFmtId="0" fontId="145" fillId="24" borderId="15" xfId="81" applyFont="1" applyFill="1" applyBorder="1">
      <alignment/>
      <protection/>
    </xf>
    <xf numFmtId="0" fontId="146" fillId="24" borderId="15" xfId="81" applyFont="1" applyFill="1" applyBorder="1" applyAlignment="1">
      <alignment horizontal="center"/>
      <protection/>
    </xf>
    <xf numFmtId="176" fontId="145" fillId="24" borderId="15" xfId="81" applyNumberFormat="1" applyFont="1" applyFill="1" applyBorder="1" applyAlignment="1">
      <alignment vertical="center"/>
      <protection/>
    </xf>
    <xf numFmtId="0" fontId="108" fillId="24" borderId="15" xfId="81" applyFont="1" applyFill="1" applyBorder="1" applyAlignment="1">
      <alignment horizontal="right"/>
      <protection/>
    </xf>
    <xf numFmtId="0" fontId="108" fillId="24" borderId="15" xfId="81" applyFont="1" applyFill="1" applyBorder="1">
      <alignment/>
      <protection/>
    </xf>
    <xf numFmtId="0" fontId="110" fillId="24" borderId="15" xfId="81" applyFont="1" applyFill="1" applyBorder="1" applyAlignment="1">
      <alignment horizontal="center"/>
      <protection/>
    </xf>
    <xf numFmtId="176" fontId="108" fillId="24" borderId="15" xfId="81" applyNumberFormat="1" applyFont="1" applyFill="1" applyBorder="1" applyAlignment="1">
      <alignment vertical="center"/>
      <protection/>
    </xf>
    <xf numFmtId="0" fontId="108" fillId="24" borderId="15" xfId="81" applyFont="1" applyFill="1" applyBorder="1" applyAlignment="1">
      <alignment/>
      <protection/>
    </xf>
    <xf numFmtId="0" fontId="108" fillId="24" borderId="16" xfId="81" applyFont="1" applyFill="1" applyBorder="1" applyAlignment="1">
      <alignment horizontal="right"/>
      <protection/>
    </xf>
    <xf numFmtId="0" fontId="108" fillId="24" borderId="16" xfId="81" applyFont="1" applyFill="1" applyBorder="1">
      <alignment/>
      <protection/>
    </xf>
    <xf numFmtId="0" fontId="110" fillId="24" borderId="16" xfId="81" applyFont="1" applyFill="1" applyBorder="1" applyAlignment="1">
      <alignment horizontal="center"/>
      <protection/>
    </xf>
    <xf numFmtId="176" fontId="108" fillId="24" borderId="16" xfId="81" applyNumberFormat="1" applyFont="1" applyFill="1" applyBorder="1" applyAlignment="1">
      <alignment vertical="center"/>
      <protection/>
    </xf>
    <xf numFmtId="0" fontId="108" fillId="24" borderId="21" xfId="81" applyFont="1" applyFill="1" applyBorder="1" applyAlignment="1">
      <alignment horizontal="center" vertical="center"/>
      <protection/>
    </xf>
    <xf numFmtId="0" fontId="105" fillId="24" borderId="21" xfId="81" applyFont="1" applyFill="1" applyBorder="1" applyAlignment="1">
      <alignment vertical="center"/>
      <protection/>
    </xf>
    <xf numFmtId="0" fontId="147" fillId="24" borderId="0" xfId="81" applyFont="1" applyFill="1" applyBorder="1" applyAlignment="1">
      <alignment horizontal="center"/>
      <protection/>
    </xf>
    <xf numFmtId="0" fontId="138" fillId="24" borderId="0" xfId="81" applyFont="1" applyFill="1" applyAlignment="1">
      <alignment horizontal="center"/>
      <protection/>
    </xf>
    <xf numFmtId="0" fontId="138" fillId="24" borderId="0" xfId="81" applyFont="1" applyFill="1" applyAlignment="1">
      <alignment vertical="center" wrapText="1"/>
      <protection/>
    </xf>
    <xf numFmtId="0" fontId="108" fillId="24" borderId="0" xfId="81" applyFont="1" applyFill="1" applyAlignment="1">
      <alignment vertical="center" wrapText="1"/>
      <protection/>
    </xf>
    <xf numFmtId="0" fontId="147" fillId="24" borderId="0" xfId="81" applyFont="1" applyFill="1" applyAlignment="1">
      <alignment horizontal="center" wrapText="1"/>
      <protection/>
    </xf>
    <xf numFmtId="0" fontId="122" fillId="24" borderId="0" xfId="81" applyFont="1" applyFill="1" applyAlignment="1">
      <alignment vertical="center" wrapText="1"/>
      <protection/>
    </xf>
    <xf numFmtId="0" fontId="120" fillId="24" borderId="0" xfId="81" applyFont="1" applyFill="1" applyAlignment="1">
      <alignment vertical="center"/>
      <protection/>
    </xf>
    <xf numFmtId="0" fontId="120" fillId="24" borderId="0" xfId="81" applyFont="1" applyFill="1" applyAlignment="1">
      <alignment horizontal="left" vertical="center"/>
      <protection/>
    </xf>
    <xf numFmtId="0" fontId="120" fillId="24" borderId="0" xfId="81" applyFont="1" applyFill="1" applyAlignment="1">
      <alignment horizontal="left"/>
      <protection/>
    </xf>
    <xf numFmtId="176" fontId="105" fillId="24" borderId="17" xfId="81" applyNumberFormat="1" applyFont="1" applyFill="1" applyBorder="1">
      <alignment/>
      <protection/>
    </xf>
    <xf numFmtId="176" fontId="108" fillId="24" borderId="17" xfId="81" applyNumberFormat="1" applyFont="1" applyFill="1" applyBorder="1" applyAlignment="1">
      <alignment vertical="center"/>
      <protection/>
    </xf>
    <xf numFmtId="0" fontId="138" fillId="24" borderId="0" xfId="81" applyFont="1" applyFill="1" applyAlignment="1">
      <alignment horizontal="left"/>
      <protection/>
    </xf>
    <xf numFmtId="0" fontId="138" fillId="24" borderId="0" xfId="81" applyFont="1" applyFill="1" applyAlignment="1">
      <alignment horizontal="center"/>
      <protection/>
    </xf>
    <xf numFmtId="0" fontId="148" fillId="24" borderId="0" xfId="81" applyFont="1" applyFill="1" applyAlignment="1">
      <alignment/>
      <protection/>
    </xf>
    <xf numFmtId="0" fontId="123" fillId="24" borderId="0" xfId="81" applyFont="1" applyFill="1" applyAlignment="1">
      <alignment horizontal="left"/>
      <protection/>
    </xf>
    <xf numFmtId="0" fontId="149" fillId="24" borderId="0" xfId="81" applyFont="1" applyFill="1" applyAlignment="1">
      <alignment/>
      <protection/>
    </xf>
    <xf numFmtId="0" fontId="150" fillId="24" borderId="0" xfId="81" applyFont="1" applyFill="1" applyAlignment="1">
      <alignment horizontal="left"/>
      <protection/>
    </xf>
    <xf numFmtId="0" fontId="123" fillId="24" borderId="0" xfId="81" applyFont="1" applyFill="1">
      <alignment/>
      <protection/>
    </xf>
    <xf numFmtId="0" fontId="151" fillId="24" borderId="0" xfId="81" applyFont="1" applyFill="1" applyAlignment="1">
      <alignment/>
      <protection/>
    </xf>
    <xf numFmtId="0" fontId="138" fillId="24" borderId="0" xfId="81" applyFont="1" applyFill="1" applyAlignment="1">
      <alignment horizontal="center" vertical="top"/>
      <protection/>
    </xf>
    <xf numFmtId="0" fontId="120" fillId="24" borderId="0" xfId="81" applyFont="1" applyFill="1" applyAlignment="1">
      <alignment/>
      <protection/>
    </xf>
    <xf numFmtId="0" fontId="106" fillId="24" borderId="0" xfId="81" applyFont="1" applyFill="1" applyAlignment="1">
      <alignment horizontal="center" vertical="center"/>
      <protection/>
    </xf>
    <xf numFmtId="171" fontId="106" fillId="24" borderId="6" xfId="81" applyNumberFormat="1" applyFont="1" applyFill="1" applyBorder="1" applyAlignment="1">
      <alignment horizontal="centerContinuous" vertical="justify" wrapText="1"/>
      <protection/>
    </xf>
    <xf numFmtId="171" fontId="105" fillId="24" borderId="6" xfId="81" applyNumberFormat="1" applyFont="1" applyFill="1" applyBorder="1" applyAlignment="1">
      <alignment horizontal="center" vertical="justify"/>
      <protection/>
    </xf>
    <xf numFmtId="171" fontId="105" fillId="24" borderId="16" xfId="81" applyNumberFormat="1" applyFont="1" applyFill="1" applyBorder="1" applyAlignment="1">
      <alignment horizontal="center" vertical="justify"/>
      <protection/>
    </xf>
    <xf numFmtId="171" fontId="105" fillId="24" borderId="22" xfId="81" applyNumberFormat="1" applyFont="1" applyFill="1" applyBorder="1" applyAlignment="1">
      <alignment horizontal="center" vertical="justify" wrapText="1"/>
      <protection/>
    </xf>
    <xf numFmtId="0" fontId="123" fillId="24" borderId="0" xfId="81" applyFont="1" applyFill="1" applyAlignment="1">
      <alignment vertical="justify"/>
      <protection/>
    </xf>
    <xf numFmtId="0" fontId="106" fillId="24" borderId="17" xfId="81" applyFont="1" applyFill="1" applyBorder="1" applyAlignment="1">
      <alignment horizontal="right"/>
      <protection/>
    </xf>
    <xf numFmtId="0" fontId="106" fillId="24" borderId="17" xfId="81" applyFont="1" applyFill="1" applyBorder="1" applyAlignment="1">
      <alignment horizontal="center" vertical="top" wrapText="1"/>
      <protection/>
    </xf>
    <xf numFmtId="43" fontId="126" fillId="24" borderId="0" xfId="81" applyNumberFormat="1" applyFont="1" applyFill="1">
      <alignment/>
      <protection/>
    </xf>
    <xf numFmtId="0" fontId="126" fillId="24" borderId="0" xfId="81" applyFont="1" applyFill="1">
      <alignment/>
      <protection/>
    </xf>
    <xf numFmtId="0" fontId="106" fillId="24" borderId="15" xfId="81" applyFont="1" applyFill="1" applyBorder="1" applyAlignment="1">
      <alignment horizontal="right"/>
      <protection/>
    </xf>
    <xf numFmtId="0" fontId="106" fillId="24" borderId="15" xfId="81" applyFont="1" applyFill="1" applyBorder="1">
      <alignment/>
      <protection/>
    </xf>
    <xf numFmtId="0" fontId="106" fillId="24" borderId="15" xfId="81" applyFont="1" applyFill="1" applyBorder="1" applyAlignment="1">
      <alignment horizontal="center"/>
      <protection/>
    </xf>
    <xf numFmtId="0" fontId="107" fillId="24" borderId="15" xfId="81" applyFont="1" applyFill="1" applyBorder="1" applyAlignment="1">
      <alignment horizontal="right"/>
      <protection/>
    </xf>
    <xf numFmtId="0" fontId="107" fillId="24" borderId="15" xfId="81" applyFont="1" applyFill="1" applyBorder="1">
      <alignment/>
      <protection/>
    </xf>
    <xf numFmtId="0" fontId="107" fillId="24" borderId="15" xfId="81" applyFont="1" applyFill="1" applyBorder="1" applyAlignment="1">
      <alignment horizontal="center"/>
      <protection/>
    </xf>
    <xf numFmtId="43" fontId="135" fillId="24" borderId="0" xfId="81" applyNumberFormat="1" applyFont="1" applyFill="1">
      <alignment/>
      <protection/>
    </xf>
    <xf numFmtId="0" fontId="135" fillId="24" borderId="0" xfId="81" applyFont="1" applyFill="1">
      <alignment/>
      <protection/>
    </xf>
    <xf numFmtId="0" fontId="105" fillId="24" borderId="15" xfId="81" applyFont="1" applyFill="1" applyBorder="1" applyAlignment="1">
      <alignment horizontal="right"/>
      <protection/>
    </xf>
    <xf numFmtId="0" fontId="105" fillId="24" borderId="15" xfId="81" applyFont="1" applyFill="1" applyBorder="1">
      <alignment/>
      <protection/>
    </xf>
    <xf numFmtId="0" fontId="105" fillId="24" borderId="15" xfId="81" applyFont="1" applyFill="1" applyBorder="1" applyAlignment="1">
      <alignment horizontal="center"/>
      <protection/>
    </xf>
    <xf numFmtId="43" fontId="138" fillId="24" borderId="0" xfId="81" applyNumberFormat="1" applyFont="1" applyFill="1">
      <alignment/>
      <protection/>
    </xf>
    <xf numFmtId="0" fontId="105" fillId="24" borderId="15" xfId="81" applyFont="1" applyFill="1" applyBorder="1" applyAlignment="1">
      <alignment/>
      <protection/>
    </xf>
    <xf numFmtId="0" fontId="105" fillId="24" borderId="16" xfId="81" applyFont="1" applyFill="1" applyBorder="1" applyAlignment="1">
      <alignment horizontal="right"/>
      <protection/>
    </xf>
    <xf numFmtId="0" fontId="105" fillId="24" borderId="16" xfId="81" applyFont="1" applyFill="1" applyBorder="1">
      <alignment/>
      <protection/>
    </xf>
    <xf numFmtId="0" fontId="105" fillId="24" borderId="16" xfId="81" applyFont="1" applyFill="1" applyBorder="1" applyAlignment="1">
      <alignment horizontal="center"/>
      <protection/>
    </xf>
    <xf numFmtId="0" fontId="105" fillId="24" borderId="0" xfId="81" applyFont="1" applyFill="1" applyBorder="1" applyAlignment="1">
      <alignment vertical="top"/>
      <protection/>
    </xf>
    <xf numFmtId="0" fontId="108" fillId="24" borderId="21" xfId="81" applyFont="1" applyFill="1" applyBorder="1" applyAlignment="1">
      <alignment vertical="center"/>
      <protection/>
    </xf>
    <xf numFmtId="0" fontId="122" fillId="24" borderId="0" xfId="81" applyFont="1" applyFill="1" applyAlignment="1">
      <alignment vertical="top"/>
      <protection/>
    </xf>
    <xf numFmtId="170" fontId="106" fillId="24" borderId="17" xfId="81" applyNumberFormat="1" applyFont="1" applyFill="1" applyBorder="1">
      <alignment/>
      <protection/>
    </xf>
    <xf numFmtId="170" fontId="106" fillId="24" borderId="17" xfId="53" applyNumberFormat="1" applyFont="1" applyFill="1" applyBorder="1" applyAlignment="1">
      <alignment vertical="center" wrapText="1"/>
    </xf>
    <xf numFmtId="170" fontId="106" fillId="24" borderId="15" xfId="81" applyNumberFormat="1" applyFont="1" applyFill="1" applyBorder="1">
      <alignment/>
      <protection/>
    </xf>
    <xf numFmtId="170" fontId="106" fillId="24" borderId="15" xfId="53" applyNumberFormat="1" applyFont="1" applyFill="1" applyBorder="1" applyAlignment="1">
      <alignment vertical="center" wrapText="1"/>
    </xf>
    <xf numFmtId="170" fontId="107" fillId="24" borderId="15" xfId="81" applyNumberFormat="1" applyFont="1" applyFill="1" applyBorder="1">
      <alignment/>
      <protection/>
    </xf>
    <xf numFmtId="170" fontId="107" fillId="24" borderId="15" xfId="53" applyNumberFormat="1" applyFont="1" applyFill="1" applyBorder="1" applyAlignment="1">
      <alignment vertical="center" wrapText="1"/>
    </xf>
    <xf numFmtId="170" fontId="105" fillId="24" borderId="15" xfId="81" applyNumberFormat="1" applyFont="1" applyFill="1" applyBorder="1">
      <alignment/>
      <protection/>
    </xf>
    <xf numFmtId="170" fontId="105" fillId="24" borderId="15" xfId="53" applyNumberFormat="1" applyFont="1" applyFill="1" applyBorder="1" applyAlignment="1">
      <alignment vertical="center" wrapText="1"/>
    </xf>
    <xf numFmtId="170" fontId="105" fillId="24" borderId="16" xfId="81" applyNumberFormat="1" applyFont="1" applyFill="1" applyBorder="1">
      <alignment/>
      <protection/>
    </xf>
    <xf numFmtId="170" fontId="105" fillId="24" borderId="16" xfId="53" applyNumberFormat="1" applyFont="1" applyFill="1" applyBorder="1" applyAlignment="1">
      <alignment vertical="center" wrapText="1"/>
    </xf>
    <xf numFmtId="0" fontId="152" fillId="24" borderId="0" xfId="81" applyFont="1" applyFill="1" applyAlignment="1">
      <alignment horizontal="center"/>
      <protection/>
    </xf>
    <xf numFmtId="0" fontId="153" fillId="24" borderId="0" xfId="81" applyFont="1" applyFill="1" applyAlignment="1">
      <alignment horizontal="center"/>
      <protection/>
    </xf>
    <xf numFmtId="0" fontId="105" fillId="24" borderId="0" xfId="81" applyFont="1" applyFill="1" applyBorder="1" applyAlignment="1">
      <alignment horizontal="right" vertical="top"/>
      <protection/>
    </xf>
    <xf numFmtId="0" fontId="106" fillId="24" borderId="6" xfId="81" applyFont="1" applyFill="1" applyBorder="1" applyAlignment="1">
      <alignment horizontal="center" vertical="center"/>
      <protection/>
    </xf>
    <xf numFmtId="0" fontId="106" fillId="24" borderId="6" xfId="81" applyFont="1" applyFill="1" applyBorder="1" applyAlignment="1">
      <alignment vertical="center"/>
      <protection/>
    </xf>
    <xf numFmtId="0" fontId="105" fillId="24" borderId="6" xfId="81" applyFont="1" applyFill="1" applyBorder="1" applyAlignment="1">
      <alignment horizontal="center" vertical="center" wrapText="1"/>
      <protection/>
    </xf>
    <xf numFmtId="0" fontId="106" fillId="24" borderId="6" xfId="81" applyFont="1" applyFill="1" applyBorder="1" applyAlignment="1">
      <alignment horizontal="center" vertical="center" wrapText="1"/>
      <protection/>
    </xf>
    <xf numFmtId="0" fontId="105" fillId="24" borderId="6" xfId="81" applyFont="1" applyFill="1" applyBorder="1" applyAlignment="1">
      <alignment horizontal="center" vertical="center"/>
      <protection/>
    </xf>
    <xf numFmtId="0" fontId="105" fillId="24" borderId="6" xfId="81" applyFont="1" applyFill="1" applyBorder="1" applyAlignment="1">
      <alignment horizontal="center" wrapText="1"/>
      <protection/>
    </xf>
    <xf numFmtId="0" fontId="106" fillId="24" borderId="0" xfId="81" applyFont="1" applyFill="1" applyAlignment="1">
      <alignment horizontal="center" vertical="center"/>
      <protection/>
    </xf>
    <xf numFmtId="49" fontId="105" fillId="24" borderId="6" xfId="81" applyNumberFormat="1" applyFont="1" applyFill="1" applyBorder="1" applyAlignment="1">
      <alignment horizontal="center" vertical="center" wrapText="1"/>
      <protection/>
    </xf>
    <xf numFmtId="0" fontId="109" fillId="24" borderId="0" xfId="81" applyFont="1" applyFill="1" applyAlignment="1">
      <alignment horizontal="center"/>
      <protection/>
    </xf>
    <xf numFmtId="0" fontId="106" fillId="24" borderId="0" xfId="81" applyFont="1" applyFill="1" applyAlignment="1">
      <alignment horizontal="center" vertical="center" wrapText="1"/>
      <protection/>
    </xf>
    <xf numFmtId="0" fontId="105" fillId="24" borderId="0" xfId="81" applyFont="1" applyFill="1" applyAlignment="1">
      <alignment horizontal="center" vertical="center" wrapText="1"/>
      <protection/>
    </xf>
    <xf numFmtId="0" fontId="105" fillId="24" borderId="0" xfId="81" applyFont="1" applyFill="1" applyBorder="1" applyAlignment="1">
      <alignment horizontal="center"/>
      <protection/>
    </xf>
    <xf numFmtId="0" fontId="105" fillId="24" borderId="0" xfId="81" applyFont="1" applyFill="1" applyAlignment="1">
      <alignment horizontal="center" vertical="center"/>
      <protection/>
    </xf>
    <xf numFmtId="0" fontId="106" fillId="24" borderId="0" xfId="81" applyFont="1" applyFill="1" applyAlignment="1">
      <alignment horizontal="center" vertical="top"/>
      <protection/>
    </xf>
    <xf numFmtId="0" fontId="106" fillId="24" borderId="0" xfId="81" applyFont="1" applyFill="1" applyAlignment="1" applyProtection="1">
      <alignment horizontal="left"/>
      <protection/>
    </xf>
    <xf numFmtId="0" fontId="152" fillId="24" borderId="0" xfId="81" applyFont="1" applyFill="1" applyAlignment="1" applyProtection="1">
      <alignment horizontal="center"/>
      <protection/>
    </xf>
    <xf numFmtId="0" fontId="109" fillId="24" borderId="0" xfId="81" applyFont="1" applyFill="1" applyAlignment="1" applyProtection="1">
      <alignment horizontal="center"/>
      <protection/>
    </xf>
    <xf numFmtId="0" fontId="105" fillId="24" borderId="0" xfId="81" applyFont="1" applyFill="1" applyAlignment="1" applyProtection="1">
      <alignment horizontal="left" vertical="top" wrapText="1"/>
      <protection/>
    </xf>
    <xf numFmtId="0" fontId="105" fillId="24" borderId="0" xfId="81" applyFont="1" applyFill="1" applyBorder="1" applyAlignment="1" applyProtection="1">
      <alignment horizontal="right" vertical="top"/>
      <protection/>
    </xf>
    <xf numFmtId="0" fontId="105" fillId="24" borderId="0" xfId="81" applyFont="1" applyFill="1" applyBorder="1" applyAlignment="1" applyProtection="1">
      <alignment horizontal="center"/>
      <protection/>
    </xf>
    <xf numFmtId="0" fontId="105" fillId="24" borderId="6" xfId="81" applyFont="1" applyFill="1" applyBorder="1" applyAlignment="1" applyProtection="1">
      <alignment horizontal="center" vertical="center" wrapText="1"/>
      <protection/>
    </xf>
    <xf numFmtId="0" fontId="105" fillId="24" borderId="6" xfId="81" applyFont="1" applyFill="1" applyBorder="1" applyAlignment="1" applyProtection="1">
      <alignment horizontal="center" vertical="center"/>
      <protection/>
    </xf>
    <xf numFmtId="0" fontId="105" fillId="24" borderId="6" xfId="81" applyFont="1" applyFill="1" applyBorder="1" applyAlignment="1" applyProtection="1">
      <alignment horizontal="center"/>
      <protection/>
    </xf>
    <xf numFmtId="0" fontId="106" fillId="24" borderId="0" xfId="81" applyFont="1" applyFill="1" applyAlignment="1" applyProtection="1">
      <alignment horizontal="center" vertical="center" wrapText="1"/>
      <protection/>
    </xf>
    <xf numFmtId="0" fontId="153" fillId="24" borderId="0" xfId="81" applyFont="1" applyFill="1" applyAlignment="1" applyProtection="1">
      <alignment horizontal="center"/>
      <protection/>
    </xf>
    <xf numFmtId="0" fontId="106" fillId="24" borderId="6" xfId="81" applyFont="1" applyFill="1" applyBorder="1" applyAlignment="1" applyProtection="1">
      <alignment horizontal="center" vertical="center"/>
      <protection/>
    </xf>
    <xf numFmtId="0" fontId="106" fillId="24" borderId="6" xfId="81" applyFont="1" applyFill="1" applyBorder="1" applyAlignment="1" applyProtection="1">
      <alignment vertical="center"/>
      <protection/>
    </xf>
    <xf numFmtId="0" fontId="106" fillId="24" borderId="6" xfId="81" applyFont="1" applyFill="1" applyBorder="1" applyAlignment="1" applyProtection="1">
      <alignment horizontal="center"/>
      <protection/>
    </xf>
    <xf numFmtId="0" fontId="106" fillId="24" borderId="6" xfId="81" applyFont="1" applyFill="1" applyBorder="1" applyAlignment="1" applyProtection="1">
      <alignment horizontal="center" vertical="top"/>
      <protection/>
    </xf>
    <xf numFmtId="49" fontId="105" fillId="24" borderId="6" xfId="81" applyNumberFormat="1" applyFont="1" applyFill="1" applyBorder="1" applyAlignment="1" applyProtection="1">
      <alignment horizontal="center" vertical="center" wrapText="1"/>
      <protection/>
    </xf>
    <xf numFmtId="0" fontId="106" fillId="24" borderId="0" xfId="81" applyFont="1" applyFill="1" applyAlignment="1" applyProtection="1">
      <alignment horizontal="center" vertical="top"/>
      <protection/>
    </xf>
    <xf numFmtId="0" fontId="117" fillId="24" borderId="0" xfId="81" applyFont="1" applyFill="1" applyAlignment="1">
      <alignment horizontal="left"/>
      <protection/>
    </xf>
    <xf numFmtId="0" fontId="106" fillId="24" borderId="6" xfId="81" applyFont="1" applyFill="1" applyBorder="1" applyAlignment="1">
      <alignment horizontal="center" vertical="top"/>
      <protection/>
    </xf>
    <xf numFmtId="0" fontId="105" fillId="24" borderId="21" xfId="81" applyFont="1" applyFill="1" applyBorder="1" applyAlignment="1" applyProtection="1">
      <alignment horizontal="center" vertical="center"/>
      <protection/>
    </xf>
    <xf numFmtId="0" fontId="105" fillId="24" borderId="0" xfId="81" applyFont="1" applyFill="1" applyAlignment="1">
      <alignment horizontal="left" vertical="top" wrapText="1"/>
      <protection/>
    </xf>
    <xf numFmtId="0" fontId="106" fillId="24" borderId="6" xfId="81" applyFont="1" applyFill="1" applyBorder="1" applyAlignment="1">
      <alignment horizontal="left" vertical="center"/>
      <protection/>
    </xf>
    <xf numFmtId="0" fontId="106" fillId="24" borderId="0" xfId="81" applyFont="1" applyFill="1" applyAlignment="1">
      <alignment horizontal="center"/>
      <protection/>
    </xf>
    <xf numFmtId="0" fontId="154" fillId="24" borderId="0" xfId="81" applyFont="1" applyFill="1" applyAlignment="1">
      <alignment horizontal="center"/>
      <protection/>
    </xf>
    <xf numFmtId="0" fontId="105" fillId="24" borderId="0" xfId="81" applyFont="1" applyFill="1" applyBorder="1" applyAlignment="1">
      <alignment horizontal="right"/>
      <protection/>
    </xf>
    <xf numFmtId="0" fontId="106" fillId="24" borderId="6" xfId="81" applyFont="1" applyFill="1" applyBorder="1" applyAlignment="1">
      <alignment horizontal="center"/>
      <protection/>
    </xf>
    <xf numFmtId="0" fontId="155" fillId="24" borderId="0" xfId="81" applyFont="1" applyFill="1" applyAlignment="1">
      <alignment horizontal="center"/>
      <protection/>
    </xf>
    <xf numFmtId="0" fontId="156" fillId="24" borderId="0" xfId="81" applyFont="1" applyFill="1" applyAlignment="1">
      <alignment horizontal="center"/>
      <protection/>
    </xf>
    <xf numFmtId="0" fontId="147" fillId="24" borderId="0" xfId="81" applyFont="1" applyFill="1" applyAlignment="1">
      <alignment horizontal="center"/>
      <protection/>
    </xf>
    <xf numFmtId="0" fontId="157" fillId="24" borderId="0" xfId="81" applyFont="1" applyFill="1" applyAlignment="1">
      <alignment horizontal="center"/>
      <protection/>
    </xf>
    <xf numFmtId="0" fontId="105" fillId="24" borderId="0" xfId="81" applyFont="1" applyFill="1" applyBorder="1" applyAlignment="1">
      <alignment horizontal="center" vertical="center"/>
      <protection/>
    </xf>
    <xf numFmtId="0" fontId="106" fillId="24" borderId="0" xfId="81" applyFont="1" applyFill="1" applyBorder="1" applyAlignment="1">
      <alignment horizontal="center" vertical="center" wrapText="1"/>
      <protection/>
    </xf>
    <xf numFmtId="0" fontId="105" fillId="24" borderId="0" xfId="81" applyFont="1" applyFill="1" applyAlignment="1">
      <alignment horizontal="left" vertical="top"/>
      <protection/>
    </xf>
    <xf numFmtId="0" fontId="153" fillId="24" borderId="0" xfId="81" applyFont="1" applyFill="1" applyBorder="1" applyAlignment="1">
      <alignment horizontal="center"/>
      <protection/>
    </xf>
    <xf numFmtId="0" fontId="152" fillId="24" borderId="0" xfId="81" applyFont="1" applyFill="1" applyAlignment="1">
      <alignment horizontal="center" vertical="center"/>
      <protection/>
    </xf>
    <xf numFmtId="0" fontId="105" fillId="24" borderId="0" xfId="81" applyFont="1" applyFill="1" applyAlignment="1">
      <alignment horizontal="left" vertical="center"/>
      <protection/>
    </xf>
    <xf numFmtId="0" fontId="108" fillId="24" borderId="0" xfId="81" applyFont="1" applyFill="1" applyBorder="1" applyAlignment="1">
      <alignment horizontal="center" vertical="center"/>
      <protection/>
    </xf>
    <xf numFmtId="0" fontId="105" fillId="24" borderId="23" xfId="81" applyFont="1" applyFill="1" applyBorder="1" applyAlignment="1">
      <alignment horizontal="left" vertical="center"/>
      <protection/>
    </xf>
    <xf numFmtId="0" fontId="105" fillId="24" borderId="24" xfId="81" applyFont="1" applyFill="1" applyBorder="1" applyAlignment="1">
      <alignment horizontal="left" vertical="center"/>
      <protection/>
    </xf>
    <xf numFmtId="0" fontId="108" fillId="24" borderId="0" xfId="0" applyFont="1" applyFill="1" applyBorder="1" applyAlignment="1">
      <alignment horizontal="left" vertical="center"/>
    </xf>
    <xf numFmtId="0" fontId="117" fillId="24" borderId="0" xfId="81" applyFont="1" applyFill="1" applyAlignment="1">
      <alignment horizontal="center" vertical="center" wrapText="1"/>
      <protection/>
    </xf>
    <xf numFmtId="0" fontId="105" fillId="24" borderId="0" xfId="81" applyFont="1" applyFill="1" applyAlignment="1">
      <alignment/>
      <protection/>
    </xf>
    <xf numFmtId="0" fontId="105" fillId="24" borderId="0" xfId="81" applyFont="1" applyFill="1" applyAlignment="1">
      <alignment wrapText="1"/>
      <protection/>
    </xf>
    <xf numFmtId="0" fontId="105" fillId="24" borderId="0" xfId="81" applyFont="1" applyFill="1" applyAlignment="1">
      <alignment horizontal="center"/>
      <protection/>
    </xf>
    <xf numFmtId="0" fontId="105" fillId="24" borderId="0" xfId="81" applyFont="1" applyFill="1" applyBorder="1" applyAlignment="1">
      <alignment horizontal="left" vertical="center"/>
      <protection/>
    </xf>
    <xf numFmtId="43" fontId="105" fillId="24" borderId="6" xfId="53" applyNumberFormat="1" applyFont="1" applyFill="1" applyBorder="1" applyAlignment="1">
      <alignment horizontal="center" vertical="center" wrapText="1"/>
    </xf>
    <xf numFmtId="43" fontId="105" fillId="24" borderId="6" xfId="53" applyNumberFormat="1" applyFont="1" applyFill="1" applyBorder="1" applyAlignment="1">
      <alignment/>
    </xf>
    <xf numFmtId="0" fontId="105" fillId="24" borderId="6" xfId="81" applyFont="1" applyFill="1" applyBorder="1">
      <alignment/>
      <protection/>
    </xf>
    <xf numFmtId="0" fontId="122" fillId="24" borderId="0" xfId="81" applyFont="1" applyFill="1" applyAlignment="1">
      <alignment horizontal="center" vertical="center" wrapText="1"/>
      <protection/>
    </xf>
    <xf numFmtId="0" fontId="122" fillId="24" borderId="0" xfId="81" applyFont="1" applyFill="1" applyAlignment="1">
      <alignment horizontal="center" vertical="top"/>
      <protection/>
    </xf>
    <xf numFmtId="0" fontId="144" fillId="24" borderId="6" xfId="81" applyFont="1" applyFill="1" applyBorder="1" applyAlignment="1">
      <alignment horizontal="center" vertical="center" wrapText="1"/>
      <protection/>
    </xf>
    <xf numFmtId="0" fontId="138" fillId="24" borderId="0" xfId="81" applyFont="1" applyFill="1" applyAlignment="1">
      <alignment horizontal="center" vertical="center"/>
      <protection/>
    </xf>
    <xf numFmtId="0" fontId="150" fillId="24" borderId="0" xfId="81" applyFont="1" applyFill="1" applyAlignment="1">
      <alignment horizontal="center" vertical="center"/>
      <protection/>
    </xf>
    <xf numFmtId="0" fontId="158" fillId="24" borderId="0" xfId="81" applyFont="1" applyFill="1" applyAlignment="1">
      <alignment horizontal="center" vertical="center"/>
      <protection/>
    </xf>
    <xf numFmtId="0" fontId="105" fillId="24" borderId="0" xfId="81" applyFont="1" applyFill="1" applyBorder="1" applyAlignment="1">
      <alignment horizontal="left"/>
      <protection/>
    </xf>
    <xf numFmtId="0" fontId="150" fillId="24" borderId="0" xfId="81" applyFont="1" applyFill="1" applyAlignment="1">
      <alignment horizontal="center" vertical="center" wrapText="1"/>
      <protection/>
    </xf>
    <xf numFmtId="0" fontId="108" fillId="24" borderId="21" xfId="81" applyFont="1" applyFill="1" applyBorder="1" applyAlignment="1">
      <alignment horizontal="center" vertical="center"/>
      <protection/>
    </xf>
    <xf numFmtId="0" fontId="105" fillId="24" borderId="21" xfId="81" applyFont="1" applyFill="1" applyBorder="1" applyAlignment="1">
      <alignment horizontal="center"/>
      <protection/>
    </xf>
    <xf numFmtId="0" fontId="106" fillId="24" borderId="17" xfId="81" applyFont="1" applyFill="1" applyBorder="1" applyAlignment="1">
      <alignment horizontal="center" vertical="center" wrapText="1"/>
      <protection/>
    </xf>
    <xf numFmtId="0" fontId="106" fillId="24" borderId="15" xfId="81" applyFont="1" applyFill="1" applyBorder="1" applyAlignment="1">
      <alignment horizontal="center" vertical="center" wrapText="1"/>
      <protection/>
    </xf>
    <xf numFmtId="0" fontId="106" fillId="24" borderId="6" xfId="81" applyFont="1" applyFill="1" applyBorder="1" applyAlignment="1">
      <alignment horizontal="center" vertical="justify"/>
      <protection/>
    </xf>
    <xf numFmtId="0" fontId="120" fillId="24" borderId="0" xfId="81" applyFont="1" applyFill="1" applyAlignment="1">
      <alignment horizontal="center"/>
      <protection/>
    </xf>
    <xf numFmtId="0" fontId="30" fillId="0" borderId="17"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0" xfId="0" applyFont="1" applyAlignment="1">
      <alignment horizontal="center" vertical="center"/>
    </xf>
    <xf numFmtId="0" fontId="30" fillId="0" borderId="6"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22" xfId="0" applyFont="1" applyBorder="1" applyAlignment="1">
      <alignment horizontal="center" vertical="center" wrapText="1"/>
    </xf>
    <xf numFmtId="0" fontId="106" fillId="0" borderId="0" xfId="81" applyFont="1" applyFill="1" applyAlignment="1">
      <alignment horizontal="center" vertical="center" wrapText="1"/>
      <protection/>
    </xf>
    <xf numFmtId="0" fontId="105" fillId="0" borderId="0" xfId="81" applyFont="1" applyFill="1" applyBorder="1" applyAlignment="1">
      <alignment horizontal="center"/>
      <protection/>
    </xf>
    <xf numFmtId="0" fontId="105" fillId="0" borderId="6" xfId="81" applyFont="1" applyFill="1" applyBorder="1" applyAlignment="1">
      <alignment horizontal="center" vertical="center" wrapText="1"/>
      <protection/>
    </xf>
    <xf numFmtId="0" fontId="152" fillId="0" borderId="0" xfId="81" applyFont="1" applyFill="1" applyAlignment="1">
      <alignment horizontal="center"/>
      <protection/>
    </xf>
    <xf numFmtId="0" fontId="153" fillId="0" borderId="0" xfId="81" applyFont="1" applyFill="1" applyAlignment="1">
      <alignment horizontal="center"/>
      <protection/>
    </xf>
    <xf numFmtId="0" fontId="109" fillId="0" borderId="0" xfId="81" applyFont="1" applyFill="1" applyAlignment="1">
      <alignment horizontal="center"/>
      <protection/>
    </xf>
    <xf numFmtId="0" fontId="106" fillId="0" borderId="6" xfId="81" applyFont="1" applyFill="1" applyBorder="1" applyAlignment="1">
      <alignment horizontal="center" vertical="center"/>
      <protection/>
    </xf>
    <xf numFmtId="0" fontId="106" fillId="0" borderId="6" xfId="81" applyFont="1" applyFill="1" applyBorder="1" applyAlignment="1">
      <alignment vertical="center"/>
      <protection/>
    </xf>
    <xf numFmtId="0" fontId="105" fillId="0" borderId="6" xfId="81" applyFont="1" applyFill="1" applyBorder="1" applyAlignment="1">
      <alignment horizontal="center" vertical="center"/>
      <protection/>
    </xf>
    <xf numFmtId="0" fontId="105" fillId="0" borderId="6" xfId="81" applyFont="1" applyFill="1" applyBorder="1" applyAlignment="1">
      <alignment horizontal="center" wrapText="1"/>
      <protection/>
    </xf>
    <xf numFmtId="49" fontId="105" fillId="0" borderId="6" xfId="81" applyNumberFormat="1" applyFont="1" applyFill="1" applyBorder="1" applyAlignment="1">
      <alignment horizontal="center" vertical="center" wrapText="1"/>
      <protection/>
    </xf>
    <xf numFmtId="0" fontId="143" fillId="24" borderId="0" xfId="81" applyFont="1" applyFill="1" applyAlignment="1" applyProtection="1">
      <alignment horizontal="center"/>
      <protection/>
    </xf>
    <xf numFmtId="0" fontId="150" fillId="24" borderId="0" xfId="81" applyFont="1" applyFill="1" applyAlignment="1" applyProtection="1">
      <alignment horizontal="center" wrapText="1"/>
      <protection/>
    </xf>
    <xf numFmtId="0" fontId="106" fillId="24" borderId="0" xfId="81" applyFont="1" applyFill="1" applyAlignment="1">
      <alignment horizontal="center" vertical="top" wrapText="1"/>
      <protection/>
    </xf>
    <xf numFmtId="177" fontId="105" fillId="24" borderId="15" xfId="53" applyNumberFormat="1" applyFont="1" applyFill="1" applyBorder="1" applyAlignment="1">
      <alignment vertical="center"/>
    </xf>
    <xf numFmtId="177" fontId="105" fillId="24" borderId="17" xfId="90" applyNumberFormat="1" applyFont="1" applyFill="1" applyBorder="1" applyAlignment="1">
      <alignment vertical="center"/>
      <protection/>
    </xf>
    <xf numFmtId="177" fontId="106" fillId="24" borderId="15" xfId="53" applyNumberFormat="1" applyFont="1" applyFill="1" applyBorder="1" applyAlignment="1">
      <alignment vertical="center" wrapText="1"/>
    </xf>
    <xf numFmtId="177" fontId="107" fillId="24" borderId="15" xfId="53" applyNumberFormat="1" applyFont="1" applyFill="1" applyBorder="1" applyAlignment="1">
      <alignment vertical="center" wrapText="1"/>
    </xf>
    <xf numFmtId="177" fontId="105" fillId="24" borderId="15" xfId="53" applyNumberFormat="1" applyFont="1" applyFill="1" applyBorder="1" applyAlignment="1">
      <alignment vertical="center" wrapText="1"/>
    </xf>
    <xf numFmtId="177" fontId="106" fillId="24" borderId="18" xfId="53" applyNumberFormat="1" applyFont="1" applyFill="1" applyBorder="1" applyAlignment="1">
      <alignment vertical="center" wrapText="1"/>
    </xf>
    <xf numFmtId="178" fontId="108" fillId="24" borderId="15" xfId="81" applyNumberFormat="1" applyFont="1" applyFill="1" applyBorder="1" applyAlignment="1">
      <alignment vertical="center"/>
      <protection/>
    </xf>
    <xf numFmtId="0" fontId="159" fillId="24" borderId="0" xfId="81" applyFont="1" applyFill="1" applyAlignment="1">
      <alignment vertical="center" wrapText="1"/>
      <protection/>
    </xf>
    <xf numFmtId="0" fontId="148" fillId="24" borderId="0" xfId="81" applyFont="1" applyFill="1" applyAlignment="1">
      <alignment vertical="center"/>
      <protection/>
    </xf>
    <xf numFmtId="0" fontId="150" fillId="24" borderId="0" xfId="81" applyFont="1" applyFill="1" applyAlignment="1">
      <alignment horizontal="center" vertical="top" wrapText="1"/>
      <protection/>
    </xf>
    <xf numFmtId="43" fontId="105" fillId="24" borderId="15" xfId="81" applyNumberFormat="1" applyFont="1" applyFill="1" applyBorder="1">
      <alignment/>
      <protection/>
    </xf>
    <xf numFmtId="179" fontId="105" fillId="24" borderId="15" xfId="81" applyNumberFormat="1" applyFont="1" applyFill="1" applyBorder="1">
      <alignment/>
      <protection/>
    </xf>
    <xf numFmtId="43" fontId="105" fillId="24" borderId="15" xfId="53" applyNumberFormat="1" applyFont="1" applyFill="1" applyBorder="1" applyAlignment="1">
      <alignment vertical="center" wrapText="1"/>
    </xf>
    <xf numFmtId="179" fontId="105" fillId="24" borderId="15" xfId="53" applyNumberFormat="1" applyFont="1" applyFill="1" applyBorder="1" applyAlignment="1">
      <alignment vertical="center" wrapText="1"/>
    </xf>
    <xf numFmtId="0" fontId="143" fillId="24" borderId="0" xfId="81" applyFont="1" applyFill="1" applyAlignment="1">
      <alignment vertical="center" wrapText="1"/>
      <protection/>
    </xf>
    <xf numFmtId="0" fontId="143" fillId="24" borderId="0" xfId="81" applyFont="1" applyFill="1" applyAlignment="1">
      <alignment horizontal="center" vertical="center"/>
      <protection/>
    </xf>
    <xf numFmtId="0" fontId="143" fillId="24" borderId="0" xfId="81" applyFont="1" applyFill="1" applyAlignment="1">
      <alignment vertical="center"/>
      <protection/>
    </xf>
    <xf numFmtId="0" fontId="148" fillId="24" borderId="0" xfId="81" applyFont="1" applyFill="1" applyAlignment="1">
      <alignment horizontal="left"/>
      <protection/>
    </xf>
    <xf numFmtId="0" fontId="148" fillId="24" borderId="0" xfId="81" applyFont="1" applyFill="1">
      <alignment/>
      <protection/>
    </xf>
    <xf numFmtId="0" fontId="143" fillId="24" borderId="0" xfId="81" applyFont="1" applyFill="1" applyAlignment="1">
      <alignment horizontal="left"/>
      <protection/>
    </xf>
    <xf numFmtId="0" fontId="143" fillId="24" borderId="0" xfId="81" applyFont="1" applyFill="1" applyAlignment="1">
      <alignment horizontal="center"/>
      <protection/>
    </xf>
    <xf numFmtId="0" fontId="151" fillId="24" borderId="0" xfId="81" applyFont="1" applyFill="1">
      <alignment/>
      <protection/>
    </xf>
  </cellXfs>
  <cellStyles count="105">
    <cellStyle name="Normal" xfId="0"/>
    <cellStyle name="??" xfId="15"/>
    <cellStyle name="?? [0.00]_PRODUCT DETAIL Q1" xfId="16"/>
    <cellStyle name="?? [0]" xfId="17"/>
    <cellStyle name="???? [0.00]_PRODUCT DETAIL Q1" xfId="18"/>
    <cellStyle name="????_PRODUCT DETAIL Q1" xfId="19"/>
    <cellStyle name="???_HOBONG" xfId="20"/>
    <cellStyle name="??_(????)??????" xfId="21"/>
    <cellStyle name="??_kc-elec system check list" xfId="22"/>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ategory" xfId="49"/>
    <cellStyle name="Check Cell" xfId="50"/>
    <cellStyle name="Comma" xfId="51"/>
    <cellStyle name="Comma [0]" xfId="52"/>
    <cellStyle name="Comma 2" xfId="53"/>
    <cellStyle name="Comma 3" xfId="54"/>
    <cellStyle name="Comma 4" xfId="55"/>
    <cellStyle name="Comma0" xfId="56"/>
    <cellStyle name="Currency" xfId="57"/>
    <cellStyle name="Currency [0]" xfId="58"/>
    <cellStyle name="Currency0" xfId="59"/>
    <cellStyle name="Date" xfId="60"/>
    <cellStyle name="Explanatory Text" xfId="61"/>
    <cellStyle name="Fixed" xfId="62"/>
    <cellStyle name="Followed Hyperlink" xfId="63"/>
    <cellStyle name="Good" xfId="64"/>
    <cellStyle name="Grey" xfId="65"/>
    <cellStyle name="HEADER" xfId="66"/>
    <cellStyle name="Header1" xfId="67"/>
    <cellStyle name="Header2" xfId="68"/>
    <cellStyle name="Heading 1" xfId="69"/>
    <cellStyle name="Heading 2" xfId="70"/>
    <cellStyle name="Heading 3" xfId="71"/>
    <cellStyle name="Heading 4" xfId="72"/>
    <cellStyle name="Hyperlink" xfId="73"/>
    <cellStyle name="Input" xfId="74"/>
    <cellStyle name="Input [yellow]" xfId="75"/>
    <cellStyle name="Line" xfId="76"/>
    <cellStyle name="Linked Cell" xfId="77"/>
    <cellStyle name="Model" xfId="78"/>
    <cellStyle name="Neutral" xfId="79"/>
    <cellStyle name="Normal - Style1" xfId="80"/>
    <cellStyle name="Normal - Style1 2" xfId="81"/>
    <cellStyle name="Normal - Style1 3" xfId="82"/>
    <cellStyle name="Normal 10" xfId="83"/>
    <cellStyle name="Normal 2" xfId="84"/>
    <cellStyle name="Normal 3" xfId="85"/>
    <cellStyle name="Normal 4" xfId="86"/>
    <cellStyle name="Normal 5" xfId="87"/>
    <cellStyle name="Normal 6" xfId="88"/>
    <cellStyle name="Normal 7" xfId="89"/>
    <cellStyle name="Normal 8" xfId="90"/>
    <cellStyle name="Normal 9" xfId="91"/>
    <cellStyle name="Note" xfId="92"/>
    <cellStyle name="Output" xfId="93"/>
    <cellStyle name="Percent" xfId="94"/>
    <cellStyle name="Percent [2]" xfId="95"/>
    <cellStyle name="Percent [2] 2" xfId="96"/>
    <cellStyle name="sodangoai" xfId="97"/>
    <cellStyle name="subhead" xfId="98"/>
    <cellStyle name="Title" xfId="99"/>
    <cellStyle name="Total" xfId="100"/>
    <cellStyle name="viet" xfId="101"/>
    <cellStyle name="vnhead1" xfId="102"/>
    <cellStyle name="vnhead3" xfId="103"/>
    <cellStyle name="vntxt1" xfId="104"/>
    <cellStyle name="vntxt2" xfId="105"/>
    <cellStyle name="Warning Text" xfId="106"/>
    <cellStyle name="똿뗦먛귟 [0.00]_PRODUCT DETAIL Q1" xfId="107"/>
    <cellStyle name="똿뗦먛귟_PRODUCT DETAIL Q1" xfId="108"/>
    <cellStyle name="믅됞 [0.00]_PRODUCT DETAIL Q1" xfId="109"/>
    <cellStyle name="믅됞_PRODUCT DETAIL Q1" xfId="110"/>
    <cellStyle name="백분율_HOBONG" xfId="111"/>
    <cellStyle name="뷭?_BOOKSHIP" xfId="112"/>
    <cellStyle name="콤마 [0]_1202" xfId="113"/>
    <cellStyle name="콤마_1202" xfId="114"/>
    <cellStyle name="통화 [0]_1202" xfId="115"/>
    <cellStyle name="통화_1202" xfId="116"/>
    <cellStyle name="표준_(정보부문)월별인원계획" xfId="117"/>
    <cellStyle name="표준_kc-elec system check list"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m%202015\Kiem%20ke%202014\SAN%20PHAM%20LAN%201\HOAN%20THIEN%20SAN%20PHAM\BIEN%20HOA\2_SO%20LIEU\thanhbinh_23_cn\CTSL_CHUAN_THANHBINH%20-%20CAPNH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7.100.252\_tkdd%202015\KHSD%202015\CAM%20MY\Solieu_CM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7.100.252\_tkdd%202015\Cam%20My\Tong%20hop%20so%20lieu\Nam%202015\Kiem%20ke%202014\SAN%20PHAM%20LAN%201\HOAN%20THIEN%20SAN%20PHAM\BIEN%20HOA\2_SO%20LIEU\thanhbinh_23_cn\CTSL_CHUAN_THANHBINH%20-%20CAPNH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ucluc"/>
      <sheetName val="sdangoai"/>
      <sheetName val="SL_tho"/>
      <sheetName val="KTRA"/>
      <sheetName val="01-TKDD"/>
      <sheetName val="02-NN"/>
      <sheetName val="03-PhiNN"/>
      <sheetName val="Bo_SL"/>
      <sheetName val="Số liệu kiểm kê cũ"/>
      <sheetName val="04-DVHC"/>
      <sheetName val="5a-DGCTH"/>
      <sheetName val="5b-DGCThue"/>
      <sheetName val="6a-TDMDSD"/>
      <sheetName val="6b-TDMDSD"/>
      <sheetName val="7-MDPhu"/>
      <sheetName val="08-KBT"/>
      <sheetName val="9-KVTHop"/>
      <sheetName val="10-ChuChuyen"/>
      <sheetName val="11-CoCau"/>
      <sheetName val="12-BienDong"/>
      <sheetName val="13-KHSDD"/>
      <sheetName val="14-QPAN"/>
      <sheetName val="00000000"/>
      <sheetName val="10000000"/>
      <sheetName val="Ghi chu"/>
      <sheetName val="NHA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sheetName val="01_Baobinh"/>
      <sheetName val="01_Lamsan"/>
      <sheetName val="01_Longgiao"/>
      <sheetName val="01_Nhannghia"/>
      <sheetName val="01_Songnhan"/>
      <sheetName val="01_Songray"/>
      <sheetName val="01_Thuaduc"/>
      <sheetName val="01_Xuanbao"/>
      <sheetName val="01_Xuandong"/>
      <sheetName val="01_Xuanduong"/>
      <sheetName val="01_Xuanmy"/>
      <sheetName val="01_Xuanque"/>
      <sheetName val="01_Xuantay"/>
      <sheetName val="02"/>
      <sheetName val="03"/>
      <sheetName val="04"/>
      <sheetName val="05"/>
      <sheetName val="06"/>
      <sheetName val="07QH"/>
      <sheetName val="08"/>
      <sheetName val="09"/>
      <sheetName val="10KH"/>
      <sheetName val="11"/>
      <sheetName val="12"/>
      <sheetName val="1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ucluc"/>
      <sheetName val="sdangoai"/>
      <sheetName val="SL_tho"/>
      <sheetName val="KTRA"/>
      <sheetName val="01-TKDD"/>
      <sheetName val="02-NN"/>
      <sheetName val="03-PhiNN"/>
      <sheetName val="Bo_SL"/>
      <sheetName val="Số liệu kiểm kê cũ"/>
      <sheetName val="04-DVHC"/>
      <sheetName val="5a-DGCTH"/>
      <sheetName val="5b-DGCThue"/>
      <sheetName val="6a-TDMDSD"/>
      <sheetName val="6b-TDMDSD"/>
      <sheetName val="7-MDPhu"/>
      <sheetName val="08-KBT"/>
      <sheetName val="9-KVTHop"/>
      <sheetName val="10-ChuChuyen"/>
      <sheetName val="11-CoCau"/>
      <sheetName val="12-BienDong"/>
      <sheetName val="13-KHSDD"/>
      <sheetName val="14-QPAN"/>
      <sheetName val="00000000"/>
      <sheetName val="10000000"/>
      <sheetName val="Ghi chu"/>
      <sheetName val="NHA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421875" defaultRowHeight="12.75"/>
  <cols>
    <col min="1" max="1" width="24.421875" style="1" customWidth="1"/>
    <col min="2" max="2" width="0.9921875" style="1" customWidth="1"/>
    <col min="3" max="3" width="26.421875" style="1" customWidth="1"/>
    <col min="4" max="16384" width="7.421875" style="1" customWidth="1"/>
  </cols>
  <sheetData>
    <row r="1" spans="1:3" ht="12.75">
      <c r="A1" s="2"/>
      <c r="C1"/>
    </row>
    <row r="2" ht="13.5" thickBot="1">
      <c r="A2" s="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35"/>
  </sheetPr>
  <dimension ref="A1:DG75"/>
  <sheetViews>
    <sheetView zoomScale="115" zoomScaleNormal="115" workbookViewId="0" topLeftCell="A37">
      <selection activeCell="E54" sqref="E54"/>
    </sheetView>
  </sheetViews>
  <sheetFormatPr defaultColWidth="9.140625" defaultRowHeight="12.75"/>
  <cols>
    <col min="1" max="1" width="6.00390625" style="106" customWidth="1"/>
    <col min="2" max="2" width="40.00390625" style="109" customWidth="1"/>
    <col min="3" max="3" width="5.421875" style="109" customWidth="1"/>
    <col min="4" max="4" width="10.00390625" style="353" customWidth="1"/>
    <col min="5" max="5" width="7.00390625" style="109" customWidth="1"/>
    <col min="6" max="6" width="8.7109375" style="109" customWidth="1"/>
    <col min="7" max="7" width="6.140625" style="109" customWidth="1"/>
    <col min="8" max="8" width="8.8515625" style="109" customWidth="1"/>
    <col min="9" max="9" width="7.140625" style="109" bestFit="1" customWidth="1"/>
    <col min="10" max="10" width="6.8515625" style="109" customWidth="1"/>
    <col min="11" max="11" width="5.7109375" style="109" customWidth="1"/>
    <col min="12" max="12" width="8.8515625" style="109" customWidth="1"/>
    <col min="13" max="13" width="8.140625" style="109" bestFit="1" customWidth="1"/>
    <col min="14" max="14" width="5.421875" style="109" customWidth="1"/>
    <col min="15" max="15" width="5.8515625" style="109" customWidth="1"/>
    <col min="16" max="16" width="6.140625" style="109" customWidth="1"/>
    <col min="17" max="17" width="5.421875" style="109" customWidth="1"/>
    <col min="18" max="18" width="4.421875" style="109" customWidth="1"/>
    <col min="19" max="19" width="4.8515625" style="109" customWidth="1"/>
    <col min="20" max="20" width="4.57421875" style="109" customWidth="1"/>
    <col min="21" max="21" width="4.00390625" style="109" customWidth="1"/>
    <col min="22" max="22" width="6.00390625" style="109" customWidth="1"/>
    <col min="23" max="23" width="7.7109375" style="109" customWidth="1"/>
    <col min="24" max="24" width="7.8515625" style="109" customWidth="1"/>
    <col min="25" max="25" width="5.00390625" style="109" customWidth="1"/>
    <col min="26" max="26" width="6.28125" style="109" customWidth="1"/>
    <col min="27" max="27" width="4.421875" style="109" customWidth="1"/>
    <col min="28" max="28" width="7.57421875" style="109" customWidth="1"/>
    <col min="29" max="29" width="5.28125" style="109" customWidth="1"/>
    <col min="30" max="16384" width="9.140625" style="109" customWidth="1"/>
  </cols>
  <sheetData>
    <row r="1" spans="2:31" ht="16.5" customHeight="1">
      <c r="B1" s="113"/>
      <c r="D1" s="450" t="s">
        <v>33</v>
      </c>
      <c r="E1" s="450"/>
      <c r="F1" s="450"/>
      <c r="G1" s="450"/>
      <c r="H1" s="450"/>
      <c r="I1" s="450"/>
      <c r="J1" s="450"/>
      <c r="K1" s="450"/>
      <c r="L1" s="450"/>
      <c r="M1" s="450"/>
      <c r="N1" s="450"/>
      <c r="O1" s="450"/>
      <c r="P1" s="450"/>
      <c r="Q1" s="450"/>
      <c r="R1" s="450"/>
      <c r="S1" s="450"/>
      <c r="T1" s="450"/>
      <c r="U1" s="450"/>
      <c r="V1" s="450"/>
      <c r="W1" s="450"/>
      <c r="Y1" s="108"/>
      <c r="Z1" s="108"/>
      <c r="AA1" s="108"/>
      <c r="AB1" s="108"/>
      <c r="AC1" s="108"/>
      <c r="AE1" s="286"/>
    </row>
    <row r="2" spans="2:31" ht="16.5" customHeight="1">
      <c r="B2" s="113"/>
      <c r="C2" s="113"/>
      <c r="D2" s="500" t="s">
        <v>227</v>
      </c>
      <c r="E2" s="500"/>
      <c r="F2" s="500"/>
      <c r="G2" s="500"/>
      <c r="H2" s="500"/>
      <c r="I2" s="500"/>
      <c r="J2" s="500"/>
      <c r="K2" s="500"/>
      <c r="L2" s="500"/>
      <c r="M2" s="500"/>
      <c r="N2" s="500"/>
      <c r="O2" s="500"/>
      <c r="P2" s="500"/>
      <c r="Q2" s="500"/>
      <c r="R2" s="500"/>
      <c r="S2" s="500"/>
      <c r="T2" s="500"/>
      <c r="U2" s="500"/>
      <c r="V2" s="500"/>
      <c r="W2" s="500"/>
      <c r="X2" s="323"/>
      <c r="Y2" s="110"/>
      <c r="Z2" s="108" t="s">
        <v>226</v>
      </c>
      <c r="AA2" s="108"/>
      <c r="AB2" s="108"/>
      <c r="AC2" s="108"/>
      <c r="AE2" s="286"/>
    </row>
    <row r="3" spans="2:31" ht="16.5" customHeight="1">
      <c r="B3" s="324" t="s">
        <v>224</v>
      </c>
      <c r="C3" s="113"/>
      <c r="D3" s="450" t="s">
        <v>313</v>
      </c>
      <c r="E3" s="450"/>
      <c r="F3" s="450"/>
      <c r="G3" s="450"/>
      <c r="H3" s="450"/>
      <c r="I3" s="450"/>
      <c r="J3" s="450"/>
      <c r="K3" s="450"/>
      <c r="L3" s="450"/>
      <c r="M3" s="450"/>
      <c r="N3" s="450"/>
      <c r="O3" s="450"/>
      <c r="P3" s="450"/>
      <c r="Q3" s="450"/>
      <c r="R3" s="450"/>
      <c r="S3" s="450"/>
      <c r="T3" s="450"/>
      <c r="U3" s="450"/>
      <c r="V3" s="450"/>
      <c r="W3" s="450"/>
      <c r="Y3" s="112"/>
      <c r="Z3" s="508"/>
      <c r="AA3" s="508"/>
      <c r="AB3" s="508"/>
      <c r="AC3" s="508"/>
      <c r="AE3" s="286"/>
    </row>
    <row r="4" spans="3:31" ht="16.5" customHeight="1">
      <c r="C4" s="113"/>
      <c r="D4" s="461" t="s">
        <v>445</v>
      </c>
      <c r="E4" s="461"/>
      <c r="F4" s="461"/>
      <c r="G4" s="461"/>
      <c r="H4" s="461"/>
      <c r="I4" s="461"/>
      <c r="J4" s="461"/>
      <c r="K4" s="461"/>
      <c r="L4" s="461"/>
      <c r="M4" s="461"/>
      <c r="N4" s="461"/>
      <c r="O4" s="461"/>
      <c r="P4" s="461"/>
      <c r="Q4" s="461"/>
      <c r="R4" s="461"/>
      <c r="S4" s="461"/>
      <c r="T4" s="461"/>
      <c r="U4" s="461"/>
      <c r="V4" s="461"/>
      <c r="W4" s="461"/>
      <c r="Z4" s="509" t="s">
        <v>431</v>
      </c>
      <c r="AA4" s="509"/>
      <c r="AB4" s="509"/>
      <c r="AC4" s="509"/>
      <c r="AE4" s="286"/>
    </row>
    <row r="5" spans="3:31" ht="16.5" customHeight="1">
      <c r="C5" s="113"/>
      <c r="D5" s="510"/>
      <c r="E5" s="510"/>
      <c r="F5" s="510"/>
      <c r="G5" s="510"/>
      <c r="H5" s="510"/>
      <c r="I5" s="510"/>
      <c r="J5" s="510"/>
      <c r="K5" s="510"/>
      <c r="L5" s="510"/>
      <c r="M5" s="510"/>
      <c r="N5" s="510"/>
      <c r="O5" s="510"/>
      <c r="P5" s="510"/>
      <c r="Q5" s="510"/>
      <c r="R5" s="510"/>
      <c r="S5" s="510"/>
      <c r="T5" s="510"/>
      <c r="U5" s="510"/>
      <c r="V5" s="510"/>
      <c r="W5" s="510"/>
      <c r="Z5" s="508" t="s">
        <v>38</v>
      </c>
      <c r="AA5" s="508"/>
      <c r="AB5" s="508"/>
      <c r="AC5" s="508"/>
      <c r="AE5" s="286"/>
    </row>
    <row r="6" spans="4:31" ht="18.75">
      <c r="D6" s="325"/>
      <c r="X6" s="197"/>
      <c r="Z6" s="511" t="s">
        <v>230</v>
      </c>
      <c r="AA6" s="511"/>
      <c r="AB6" s="511"/>
      <c r="AC6" s="511"/>
      <c r="AE6" s="286"/>
    </row>
    <row r="7" spans="1:31" s="326" customFormat="1" ht="12.75" customHeight="1">
      <c r="A7" s="456" t="s">
        <v>39</v>
      </c>
      <c r="B7" s="453" t="s">
        <v>390</v>
      </c>
      <c r="C7" s="453" t="s">
        <v>41</v>
      </c>
      <c r="D7" s="512" t="s">
        <v>231</v>
      </c>
      <c r="E7" s="455" t="s">
        <v>314</v>
      </c>
      <c r="F7" s="453" t="s">
        <v>315</v>
      </c>
      <c r="G7" s="453"/>
      <c r="H7" s="453"/>
      <c r="I7" s="453"/>
      <c r="J7" s="453"/>
      <c r="K7" s="453"/>
      <c r="L7" s="453"/>
      <c r="M7" s="453"/>
      <c r="N7" s="453"/>
      <c r="O7" s="453"/>
      <c r="P7" s="453"/>
      <c r="Q7" s="453"/>
      <c r="R7" s="453"/>
      <c r="S7" s="453"/>
      <c r="T7" s="453"/>
      <c r="U7" s="453"/>
      <c r="V7" s="453"/>
      <c r="W7" s="453"/>
      <c r="X7" s="453" t="s">
        <v>401</v>
      </c>
      <c r="Y7" s="453"/>
      <c r="Z7" s="453"/>
      <c r="AA7" s="453"/>
      <c r="AB7" s="453"/>
      <c r="AC7" s="453"/>
      <c r="AE7" s="327"/>
    </row>
    <row r="8" spans="1:31" s="328" customFormat="1" ht="12.75" customHeight="1">
      <c r="A8" s="456"/>
      <c r="B8" s="453"/>
      <c r="C8" s="453"/>
      <c r="D8" s="513"/>
      <c r="E8" s="455"/>
      <c r="F8" s="455" t="s">
        <v>316</v>
      </c>
      <c r="G8" s="455"/>
      <c r="H8" s="453" t="s">
        <v>236</v>
      </c>
      <c r="I8" s="453"/>
      <c r="J8" s="453"/>
      <c r="K8" s="453"/>
      <c r="L8" s="453"/>
      <c r="M8" s="453"/>
      <c r="N8" s="453"/>
      <c r="O8" s="453"/>
      <c r="P8" s="453" t="s">
        <v>237</v>
      </c>
      <c r="Q8" s="453"/>
      <c r="R8" s="453"/>
      <c r="S8" s="453"/>
      <c r="T8" s="455" t="s">
        <v>238</v>
      </c>
      <c r="U8" s="455"/>
      <c r="V8" s="455" t="s">
        <v>317</v>
      </c>
      <c r="W8" s="455"/>
      <c r="X8" s="455" t="s">
        <v>241</v>
      </c>
      <c r="Y8" s="455"/>
      <c r="Z8" s="455" t="s">
        <v>242</v>
      </c>
      <c r="AA8" s="455"/>
      <c r="AB8" s="455" t="s">
        <v>318</v>
      </c>
      <c r="AC8" s="455"/>
      <c r="AE8" s="329"/>
    </row>
    <row r="9" spans="1:31" s="198" customFormat="1" ht="54.75" customHeight="1">
      <c r="A9" s="456"/>
      <c r="B9" s="453"/>
      <c r="C9" s="453"/>
      <c r="D9" s="513"/>
      <c r="E9" s="455"/>
      <c r="F9" s="455"/>
      <c r="G9" s="455"/>
      <c r="H9" s="455" t="s">
        <v>244</v>
      </c>
      <c r="I9" s="455"/>
      <c r="J9" s="455" t="s">
        <v>245</v>
      </c>
      <c r="K9" s="455"/>
      <c r="L9" s="455" t="s">
        <v>246</v>
      </c>
      <c r="M9" s="455"/>
      <c r="N9" s="455" t="s">
        <v>307</v>
      </c>
      <c r="O9" s="455"/>
      <c r="P9" s="455" t="s">
        <v>248</v>
      </c>
      <c r="Q9" s="514"/>
      <c r="R9" s="455" t="s">
        <v>249</v>
      </c>
      <c r="S9" s="455"/>
      <c r="T9" s="455"/>
      <c r="U9" s="455"/>
      <c r="V9" s="455"/>
      <c r="W9" s="455"/>
      <c r="X9" s="455"/>
      <c r="Y9" s="455"/>
      <c r="Z9" s="455"/>
      <c r="AA9" s="455"/>
      <c r="AB9" s="455"/>
      <c r="AC9" s="455"/>
      <c r="AE9" s="330"/>
    </row>
    <row r="10" spans="1:31" s="328" customFormat="1" ht="44.25" customHeight="1">
      <c r="A10" s="456"/>
      <c r="B10" s="453"/>
      <c r="C10" s="453"/>
      <c r="D10" s="513"/>
      <c r="E10" s="455"/>
      <c r="F10" s="222" t="s">
        <v>225</v>
      </c>
      <c r="G10" s="222" t="s">
        <v>319</v>
      </c>
      <c r="H10" s="222" t="s">
        <v>225</v>
      </c>
      <c r="I10" s="222" t="s">
        <v>319</v>
      </c>
      <c r="J10" s="222" t="s">
        <v>225</v>
      </c>
      <c r="K10" s="222" t="s">
        <v>319</v>
      </c>
      <c r="L10" s="222" t="s">
        <v>225</v>
      </c>
      <c r="M10" s="222" t="s">
        <v>319</v>
      </c>
      <c r="N10" s="222" t="s">
        <v>225</v>
      </c>
      <c r="O10" s="222" t="s">
        <v>319</v>
      </c>
      <c r="P10" s="222" t="s">
        <v>225</v>
      </c>
      <c r="Q10" s="222" t="s">
        <v>319</v>
      </c>
      <c r="R10" s="222" t="s">
        <v>225</v>
      </c>
      <c r="S10" s="222" t="s">
        <v>319</v>
      </c>
      <c r="T10" s="222" t="s">
        <v>225</v>
      </c>
      <c r="U10" s="222" t="s">
        <v>319</v>
      </c>
      <c r="V10" s="222" t="s">
        <v>225</v>
      </c>
      <c r="W10" s="222" t="s">
        <v>319</v>
      </c>
      <c r="X10" s="222" t="s">
        <v>225</v>
      </c>
      <c r="Y10" s="222" t="s">
        <v>319</v>
      </c>
      <c r="Z10" s="222" t="s">
        <v>225</v>
      </c>
      <c r="AA10" s="222" t="s">
        <v>319</v>
      </c>
      <c r="AB10" s="222" t="s">
        <v>225</v>
      </c>
      <c r="AC10" s="222" t="s">
        <v>319</v>
      </c>
      <c r="AE10" s="330"/>
    </row>
    <row r="11" spans="1:111" s="333" customFormat="1" ht="11.25">
      <c r="A11" s="331">
        <v>1</v>
      </c>
      <c r="B11" s="331">
        <v>2</v>
      </c>
      <c r="C11" s="331">
        <v>3</v>
      </c>
      <c r="D11" s="331">
        <v>4</v>
      </c>
      <c r="E11" s="331">
        <v>5</v>
      </c>
      <c r="F11" s="331">
        <v>6</v>
      </c>
      <c r="G11" s="331">
        <v>7</v>
      </c>
      <c r="H11" s="331">
        <v>8</v>
      </c>
      <c r="I11" s="331">
        <v>9</v>
      </c>
      <c r="J11" s="331">
        <v>10</v>
      </c>
      <c r="K11" s="331">
        <v>11</v>
      </c>
      <c r="L11" s="331">
        <v>12</v>
      </c>
      <c r="M11" s="331">
        <v>13</v>
      </c>
      <c r="N11" s="331">
        <v>14</v>
      </c>
      <c r="O11" s="331">
        <v>15</v>
      </c>
      <c r="P11" s="331">
        <v>16</v>
      </c>
      <c r="Q11" s="331">
        <v>17</v>
      </c>
      <c r="R11" s="331">
        <v>20</v>
      </c>
      <c r="S11" s="331">
        <v>21</v>
      </c>
      <c r="T11" s="331">
        <v>22</v>
      </c>
      <c r="U11" s="331">
        <v>23</v>
      </c>
      <c r="V11" s="331">
        <v>26</v>
      </c>
      <c r="W11" s="331">
        <v>27</v>
      </c>
      <c r="X11" s="331">
        <v>28</v>
      </c>
      <c r="Y11" s="331">
        <v>29</v>
      </c>
      <c r="Z11" s="331">
        <v>30</v>
      </c>
      <c r="AA11" s="331">
        <v>31</v>
      </c>
      <c r="AB11" s="331">
        <v>32</v>
      </c>
      <c r="AC11" s="331">
        <v>33</v>
      </c>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c r="DG11" s="332"/>
    </row>
    <row r="12" spans="1:29" s="337" customFormat="1" ht="12.75">
      <c r="A12" s="334" t="s">
        <v>44</v>
      </c>
      <c r="B12" s="335" t="s">
        <v>45</v>
      </c>
      <c r="C12" s="124"/>
      <c r="D12" s="336">
        <v>109086.8192</v>
      </c>
      <c r="E12" s="336">
        <v>100</v>
      </c>
      <c r="F12" s="336">
        <v>20208.532</v>
      </c>
      <c r="G12" s="336">
        <v>18.53</v>
      </c>
      <c r="H12" s="336">
        <v>2449.4787000000006</v>
      </c>
      <c r="I12" s="336">
        <v>2.25</v>
      </c>
      <c r="J12" s="336">
        <v>395.78979999999996</v>
      </c>
      <c r="K12" s="336">
        <v>0.36</v>
      </c>
      <c r="L12" s="336">
        <v>83687.8211</v>
      </c>
      <c r="M12" s="336">
        <v>76.72</v>
      </c>
      <c r="N12" s="336">
        <v>6.4676</v>
      </c>
      <c r="O12" s="554">
        <v>0.01</v>
      </c>
      <c r="P12" s="336">
        <v>46.9617</v>
      </c>
      <c r="Q12" s="554">
        <v>0.04</v>
      </c>
      <c r="R12" s="336">
        <v>0</v>
      </c>
      <c r="S12" s="336">
        <v>0</v>
      </c>
      <c r="T12" s="336">
        <v>0</v>
      </c>
      <c r="U12" s="336">
        <v>0</v>
      </c>
      <c r="V12" s="336">
        <v>68.3719</v>
      </c>
      <c r="W12" s="336">
        <v>0.06</v>
      </c>
      <c r="X12" s="336">
        <v>983.407</v>
      </c>
      <c r="Y12" s="336">
        <v>0.9</v>
      </c>
      <c r="Z12" s="336">
        <v>0</v>
      </c>
      <c r="AA12" s="336">
        <v>0</v>
      </c>
      <c r="AB12" s="336">
        <v>1239.9894000000002</v>
      </c>
      <c r="AC12" s="336">
        <v>1.14</v>
      </c>
    </row>
    <row r="13" spans="1:29" s="337" customFormat="1" ht="12.75">
      <c r="A13" s="338">
        <v>1</v>
      </c>
      <c r="B13" s="339" t="s">
        <v>46</v>
      </c>
      <c r="C13" s="340" t="s">
        <v>47</v>
      </c>
      <c r="D13" s="341">
        <v>89326.1863</v>
      </c>
      <c r="E13" s="341">
        <v>81.89</v>
      </c>
      <c r="F13" s="341">
        <v>19209.6273</v>
      </c>
      <c r="G13" s="341">
        <v>21.51</v>
      </c>
      <c r="H13" s="341">
        <v>1150.2863000000002</v>
      </c>
      <c r="I13" s="341">
        <v>1.29</v>
      </c>
      <c r="J13" s="341">
        <v>93.4665</v>
      </c>
      <c r="K13" s="341">
        <v>0.1</v>
      </c>
      <c r="L13" s="341">
        <v>68846.962</v>
      </c>
      <c r="M13" s="341">
        <v>77.07</v>
      </c>
      <c r="N13" s="341">
        <v>6.4676</v>
      </c>
      <c r="O13" s="551">
        <v>0.01</v>
      </c>
      <c r="P13" s="341">
        <v>0</v>
      </c>
      <c r="Q13" s="341">
        <v>0</v>
      </c>
      <c r="R13" s="341">
        <v>0</v>
      </c>
      <c r="S13" s="341">
        <v>0</v>
      </c>
      <c r="T13" s="341">
        <v>0</v>
      </c>
      <c r="U13" s="341">
        <v>0</v>
      </c>
      <c r="V13" s="341">
        <v>19.376600000000003</v>
      </c>
      <c r="W13" s="551">
        <v>0.02</v>
      </c>
      <c r="X13" s="341">
        <v>0</v>
      </c>
      <c r="Y13" s="341">
        <v>0</v>
      </c>
      <c r="Z13" s="341">
        <v>0</v>
      </c>
      <c r="AA13" s="341">
        <v>0</v>
      </c>
      <c r="AB13" s="341">
        <v>0</v>
      </c>
      <c r="AC13" s="341">
        <v>0</v>
      </c>
    </row>
    <row r="14" spans="1:29" s="346" customFormat="1" ht="13.5">
      <c r="A14" s="342" t="s">
        <v>48</v>
      </c>
      <c r="B14" s="343" t="s">
        <v>49</v>
      </c>
      <c r="C14" s="344" t="s">
        <v>50</v>
      </c>
      <c r="D14" s="345">
        <v>13376.811500000002</v>
      </c>
      <c r="E14" s="345">
        <v>12.26</v>
      </c>
      <c r="F14" s="345">
        <v>13274.2032</v>
      </c>
      <c r="G14" s="345">
        <v>99.23</v>
      </c>
      <c r="H14" s="345">
        <v>33.0942</v>
      </c>
      <c r="I14" s="345">
        <v>0.25</v>
      </c>
      <c r="J14" s="345">
        <v>29.207599999999996</v>
      </c>
      <c r="K14" s="345">
        <v>0.22</v>
      </c>
      <c r="L14" s="345">
        <v>29.5393</v>
      </c>
      <c r="M14" s="345">
        <v>0.22</v>
      </c>
      <c r="N14" s="345">
        <v>0.173</v>
      </c>
      <c r="O14" s="345">
        <v>0</v>
      </c>
      <c r="P14" s="345">
        <v>0</v>
      </c>
      <c r="Q14" s="345">
        <v>0</v>
      </c>
      <c r="R14" s="345">
        <v>0</v>
      </c>
      <c r="S14" s="345">
        <v>0</v>
      </c>
      <c r="T14" s="345">
        <v>0</v>
      </c>
      <c r="U14" s="345">
        <v>0</v>
      </c>
      <c r="V14" s="345">
        <v>10.5942</v>
      </c>
      <c r="W14" s="345">
        <v>0.08</v>
      </c>
      <c r="X14" s="345">
        <v>0</v>
      </c>
      <c r="Y14" s="345">
        <v>0</v>
      </c>
      <c r="Z14" s="345">
        <v>0</v>
      </c>
      <c r="AA14" s="345">
        <v>0</v>
      </c>
      <c r="AB14" s="345">
        <v>0</v>
      </c>
      <c r="AC14" s="345">
        <v>0</v>
      </c>
    </row>
    <row r="15" spans="1:29" s="349" customFormat="1" ht="12.75">
      <c r="A15" s="347" t="s">
        <v>51</v>
      </c>
      <c r="B15" s="313" t="s">
        <v>52</v>
      </c>
      <c r="C15" s="312" t="s">
        <v>53</v>
      </c>
      <c r="D15" s="348">
        <v>4262.0177</v>
      </c>
      <c r="E15" s="348">
        <v>3.91</v>
      </c>
      <c r="F15" s="348">
        <v>4231.0737</v>
      </c>
      <c r="G15" s="348">
        <v>99.27</v>
      </c>
      <c r="H15" s="348">
        <v>15.111600000000001</v>
      </c>
      <c r="I15" s="348">
        <v>0.35</v>
      </c>
      <c r="J15" s="348">
        <v>10.9817</v>
      </c>
      <c r="K15" s="348">
        <v>0.26</v>
      </c>
      <c r="L15" s="348">
        <v>0</v>
      </c>
      <c r="M15" s="348">
        <v>0</v>
      </c>
      <c r="N15" s="348">
        <v>0</v>
      </c>
      <c r="O15" s="348">
        <v>0</v>
      </c>
      <c r="P15" s="348">
        <v>0</v>
      </c>
      <c r="Q15" s="348">
        <v>0</v>
      </c>
      <c r="R15" s="348">
        <v>0</v>
      </c>
      <c r="S15" s="348">
        <v>0</v>
      </c>
      <c r="T15" s="348">
        <v>0</v>
      </c>
      <c r="U15" s="348">
        <v>0</v>
      </c>
      <c r="V15" s="348">
        <v>4.850700000000001</v>
      </c>
      <c r="W15" s="348">
        <v>0.11</v>
      </c>
      <c r="X15" s="348">
        <v>0</v>
      </c>
      <c r="Y15" s="348">
        <v>0</v>
      </c>
      <c r="Z15" s="348">
        <v>0</v>
      </c>
      <c r="AA15" s="348">
        <v>0</v>
      </c>
      <c r="AB15" s="348">
        <v>0</v>
      </c>
      <c r="AC15" s="348">
        <v>0</v>
      </c>
    </row>
    <row r="16" spans="1:29" s="349" customFormat="1" ht="12.75">
      <c r="A16" s="347" t="s">
        <v>54</v>
      </c>
      <c r="B16" s="313" t="s">
        <v>55</v>
      </c>
      <c r="C16" s="312" t="s">
        <v>56</v>
      </c>
      <c r="D16" s="348">
        <v>2704.9013</v>
      </c>
      <c r="E16" s="348">
        <v>2.48</v>
      </c>
      <c r="F16" s="348">
        <v>2696.0052</v>
      </c>
      <c r="G16" s="348">
        <v>99.67</v>
      </c>
      <c r="H16" s="348">
        <v>1.5874000000000001</v>
      </c>
      <c r="I16" s="348">
        <v>0.06</v>
      </c>
      <c r="J16" s="348">
        <v>2.5197000000000003</v>
      </c>
      <c r="K16" s="348">
        <v>0.09</v>
      </c>
      <c r="L16" s="348">
        <v>0</v>
      </c>
      <c r="M16" s="348">
        <v>0</v>
      </c>
      <c r="N16" s="348">
        <v>0</v>
      </c>
      <c r="O16" s="348">
        <v>0</v>
      </c>
      <c r="P16" s="348">
        <v>0</v>
      </c>
      <c r="Q16" s="348">
        <v>0</v>
      </c>
      <c r="R16" s="348">
        <v>0</v>
      </c>
      <c r="S16" s="348">
        <v>0</v>
      </c>
      <c r="T16" s="348">
        <v>0</v>
      </c>
      <c r="U16" s="348">
        <v>0</v>
      </c>
      <c r="V16" s="348">
        <v>4.789000000000001</v>
      </c>
      <c r="W16" s="348">
        <v>0.18</v>
      </c>
      <c r="X16" s="348">
        <v>0</v>
      </c>
      <c r="Y16" s="348">
        <v>0</v>
      </c>
      <c r="Z16" s="348">
        <v>0</v>
      </c>
      <c r="AA16" s="348">
        <v>0</v>
      </c>
      <c r="AB16" s="348">
        <v>0</v>
      </c>
      <c r="AC16" s="348">
        <v>0</v>
      </c>
    </row>
    <row r="17" spans="1:29" s="349" customFormat="1" ht="12.75">
      <c r="A17" s="347" t="s">
        <v>65</v>
      </c>
      <c r="B17" s="313" t="s">
        <v>66</v>
      </c>
      <c r="C17" s="312" t="s">
        <v>67</v>
      </c>
      <c r="D17" s="348">
        <v>1557.1164</v>
      </c>
      <c r="E17" s="348">
        <v>1.43</v>
      </c>
      <c r="F17" s="348">
        <v>1535.0685</v>
      </c>
      <c r="G17" s="348">
        <v>98.58</v>
      </c>
      <c r="H17" s="348">
        <v>13.5242</v>
      </c>
      <c r="I17" s="348">
        <v>0.87</v>
      </c>
      <c r="J17" s="348">
        <v>8.462</v>
      </c>
      <c r="K17" s="348">
        <v>0.54</v>
      </c>
      <c r="L17" s="348">
        <v>0</v>
      </c>
      <c r="M17" s="348">
        <v>0</v>
      </c>
      <c r="N17" s="348">
        <v>0</v>
      </c>
      <c r="O17" s="348">
        <v>0</v>
      </c>
      <c r="P17" s="348">
        <v>0</v>
      </c>
      <c r="Q17" s="348">
        <v>0</v>
      </c>
      <c r="R17" s="348">
        <v>0</v>
      </c>
      <c r="S17" s="348">
        <v>0</v>
      </c>
      <c r="T17" s="348">
        <v>0</v>
      </c>
      <c r="U17" s="348">
        <v>0</v>
      </c>
      <c r="V17" s="348">
        <v>0.0617</v>
      </c>
      <c r="W17" s="348">
        <v>0</v>
      </c>
      <c r="X17" s="348">
        <v>0</v>
      </c>
      <c r="Y17" s="348">
        <v>0</v>
      </c>
      <c r="Z17" s="348">
        <v>0</v>
      </c>
      <c r="AA17" s="348">
        <v>0</v>
      </c>
      <c r="AB17" s="348">
        <v>0</v>
      </c>
      <c r="AC17" s="348">
        <v>0</v>
      </c>
    </row>
    <row r="18" spans="1:29" s="349" customFormat="1" ht="12.75">
      <c r="A18" s="347" t="s">
        <v>68</v>
      </c>
      <c r="B18" s="313" t="s">
        <v>69</v>
      </c>
      <c r="C18" s="312" t="s">
        <v>8</v>
      </c>
      <c r="D18" s="348">
        <v>9114.793800000001</v>
      </c>
      <c r="E18" s="348">
        <v>8.36</v>
      </c>
      <c r="F18" s="348">
        <v>9043.129500000001</v>
      </c>
      <c r="G18" s="348">
        <v>99.21</v>
      </c>
      <c r="H18" s="348">
        <v>17.982599999999998</v>
      </c>
      <c r="I18" s="348">
        <v>0.2</v>
      </c>
      <c r="J18" s="348">
        <v>18.225899999999996</v>
      </c>
      <c r="K18" s="348">
        <v>0.2</v>
      </c>
      <c r="L18" s="348">
        <v>29.5393</v>
      </c>
      <c r="M18" s="348">
        <v>0.32</v>
      </c>
      <c r="N18" s="348">
        <v>0.173</v>
      </c>
      <c r="O18" s="348">
        <v>0</v>
      </c>
      <c r="P18" s="348">
        <v>0</v>
      </c>
      <c r="Q18" s="348">
        <v>0</v>
      </c>
      <c r="R18" s="348">
        <v>0</v>
      </c>
      <c r="S18" s="348">
        <v>0</v>
      </c>
      <c r="T18" s="348">
        <v>0</v>
      </c>
      <c r="U18" s="348">
        <v>0</v>
      </c>
      <c r="V18" s="348">
        <v>5.7435</v>
      </c>
      <c r="W18" s="348">
        <v>0.06</v>
      </c>
      <c r="X18" s="348">
        <v>0</v>
      </c>
      <c r="Y18" s="348">
        <v>0</v>
      </c>
      <c r="Z18" s="348">
        <v>0</v>
      </c>
      <c r="AA18" s="348">
        <v>0</v>
      </c>
      <c r="AB18" s="348">
        <v>0</v>
      </c>
      <c r="AC18" s="348">
        <v>0</v>
      </c>
    </row>
    <row r="19" spans="1:29" s="346" customFormat="1" ht="13.5">
      <c r="A19" s="342" t="s">
        <v>70</v>
      </c>
      <c r="B19" s="343" t="s">
        <v>71</v>
      </c>
      <c r="C19" s="344" t="s">
        <v>72</v>
      </c>
      <c r="D19" s="345">
        <v>74460.8846</v>
      </c>
      <c r="E19" s="345">
        <v>68.26</v>
      </c>
      <c r="F19" s="345">
        <v>4504.7646</v>
      </c>
      <c r="G19" s="345">
        <v>6.05</v>
      </c>
      <c r="H19" s="345">
        <v>1080.1852000000001</v>
      </c>
      <c r="I19" s="345">
        <v>1.45</v>
      </c>
      <c r="J19" s="345">
        <v>52.5799</v>
      </c>
      <c r="K19" s="345">
        <v>0.07</v>
      </c>
      <c r="L19" s="345">
        <v>68813.6969</v>
      </c>
      <c r="M19" s="345">
        <v>92.42</v>
      </c>
      <c r="N19" s="345">
        <v>1.1502</v>
      </c>
      <c r="O19" s="345">
        <v>0</v>
      </c>
      <c r="P19" s="345">
        <v>0</v>
      </c>
      <c r="Q19" s="345">
        <v>0</v>
      </c>
      <c r="R19" s="345">
        <v>0</v>
      </c>
      <c r="S19" s="345">
        <v>0</v>
      </c>
      <c r="T19" s="345">
        <v>0</v>
      </c>
      <c r="U19" s="345">
        <v>0</v>
      </c>
      <c r="V19" s="345">
        <v>8.507800000000001</v>
      </c>
      <c r="W19" s="345">
        <v>0.01</v>
      </c>
      <c r="X19" s="345">
        <v>0</v>
      </c>
      <c r="Y19" s="345">
        <v>0</v>
      </c>
      <c r="Z19" s="345">
        <v>0</v>
      </c>
      <c r="AA19" s="345">
        <v>0</v>
      </c>
      <c r="AB19" s="345">
        <v>0</v>
      </c>
      <c r="AC19" s="345">
        <v>0</v>
      </c>
    </row>
    <row r="20" spans="1:29" s="349" customFormat="1" ht="12.75">
      <c r="A20" s="347" t="s">
        <v>73</v>
      </c>
      <c r="B20" s="313" t="s">
        <v>74</v>
      </c>
      <c r="C20" s="312" t="s">
        <v>75</v>
      </c>
      <c r="D20" s="348">
        <v>10250.1654</v>
      </c>
      <c r="E20" s="348">
        <v>9.4</v>
      </c>
      <c r="F20" s="348">
        <v>4504.7646</v>
      </c>
      <c r="G20" s="348">
        <v>43.95</v>
      </c>
      <c r="H20" s="348">
        <v>1080.1852000000001</v>
      </c>
      <c r="I20" s="348">
        <v>10.54</v>
      </c>
      <c r="J20" s="348">
        <v>52.5799</v>
      </c>
      <c r="K20" s="348">
        <v>0.51</v>
      </c>
      <c r="L20" s="348">
        <v>4602.9777</v>
      </c>
      <c r="M20" s="348">
        <v>44.91</v>
      </c>
      <c r="N20" s="348">
        <v>1.1502</v>
      </c>
      <c r="O20" s="553">
        <v>0.01</v>
      </c>
      <c r="P20" s="348">
        <v>0</v>
      </c>
      <c r="Q20" s="348">
        <v>0</v>
      </c>
      <c r="R20" s="348">
        <v>0</v>
      </c>
      <c r="S20" s="348">
        <v>0</v>
      </c>
      <c r="T20" s="348">
        <v>0</v>
      </c>
      <c r="U20" s="348">
        <v>0</v>
      </c>
      <c r="V20" s="348">
        <v>8.507800000000001</v>
      </c>
      <c r="W20" s="348">
        <v>0.08</v>
      </c>
      <c r="X20" s="348">
        <v>0</v>
      </c>
      <c r="Y20" s="348">
        <v>0</v>
      </c>
      <c r="Z20" s="348">
        <v>0</v>
      </c>
      <c r="AA20" s="348">
        <v>0</v>
      </c>
      <c r="AB20" s="348">
        <v>0</v>
      </c>
      <c r="AC20" s="348">
        <v>0</v>
      </c>
    </row>
    <row r="21" spans="1:29" s="349" customFormat="1" ht="12.75">
      <c r="A21" s="347" t="s">
        <v>76</v>
      </c>
      <c r="B21" s="313" t="s">
        <v>77</v>
      </c>
      <c r="C21" s="312" t="s">
        <v>78</v>
      </c>
      <c r="D21" s="348">
        <v>11.2809</v>
      </c>
      <c r="E21" s="553">
        <v>0.01</v>
      </c>
      <c r="F21" s="348">
        <v>0</v>
      </c>
      <c r="G21" s="348">
        <v>0</v>
      </c>
      <c r="H21" s="348">
        <v>0</v>
      </c>
      <c r="I21" s="348">
        <v>0</v>
      </c>
      <c r="J21" s="348">
        <v>0</v>
      </c>
      <c r="K21" s="348">
        <v>0</v>
      </c>
      <c r="L21" s="348">
        <v>11.2809</v>
      </c>
      <c r="M21" s="348">
        <v>100</v>
      </c>
      <c r="N21" s="348">
        <v>0</v>
      </c>
      <c r="O21" s="348">
        <v>0</v>
      </c>
      <c r="P21" s="348">
        <v>0</v>
      </c>
      <c r="Q21" s="348">
        <v>0</v>
      </c>
      <c r="R21" s="348">
        <v>0</v>
      </c>
      <c r="S21" s="348">
        <v>0</v>
      </c>
      <c r="T21" s="348">
        <v>0</v>
      </c>
      <c r="U21" s="348">
        <v>0</v>
      </c>
      <c r="V21" s="348">
        <v>0</v>
      </c>
      <c r="W21" s="348">
        <v>0</v>
      </c>
      <c r="X21" s="348">
        <v>0</v>
      </c>
      <c r="Y21" s="348">
        <v>0</v>
      </c>
      <c r="Z21" s="348">
        <v>0</v>
      </c>
      <c r="AA21" s="348">
        <v>0</v>
      </c>
      <c r="AB21" s="348">
        <v>0</v>
      </c>
      <c r="AC21" s="348">
        <v>0</v>
      </c>
    </row>
    <row r="22" spans="1:29" s="349" customFormat="1" ht="12.75">
      <c r="A22" s="347" t="s">
        <v>79</v>
      </c>
      <c r="B22" s="313" t="s">
        <v>80</v>
      </c>
      <c r="C22" s="312" t="s">
        <v>81</v>
      </c>
      <c r="D22" s="348">
        <v>64199.4383</v>
      </c>
      <c r="E22" s="348">
        <v>58.85</v>
      </c>
      <c r="F22" s="348">
        <v>0</v>
      </c>
      <c r="G22" s="348">
        <v>0</v>
      </c>
      <c r="H22" s="348">
        <v>0</v>
      </c>
      <c r="I22" s="348">
        <v>0</v>
      </c>
      <c r="J22" s="348">
        <v>0</v>
      </c>
      <c r="K22" s="348">
        <v>0</v>
      </c>
      <c r="L22" s="348">
        <v>64199.4383</v>
      </c>
      <c r="M22" s="348">
        <v>100</v>
      </c>
      <c r="N22" s="348">
        <v>0</v>
      </c>
      <c r="O22" s="348">
        <v>0</v>
      </c>
      <c r="P22" s="348">
        <v>0</v>
      </c>
      <c r="Q22" s="348">
        <v>0</v>
      </c>
      <c r="R22" s="348">
        <v>0</v>
      </c>
      <c r="S22" s="348">
        <v>0</v>
      </c>
      <c r="T22" s="348">
        <v>0</v>
      </c>
      <c r="U22" s="348">
        <v>0</v>
      </c>
      <c r="V22" s="348">
        <v>0</v>
      </c>
      <c r="W22" s="348">
        <v>0</v>
      </c>
      <c r="X22" s="348">
        <v>0</v>
      </c>
      <c r="Y22" s="348">
        <v>0</v>
      </c>
      <c r="Z22" s="348">
        <v>0</v>
      </c>
      <c r="AA22" s="348">
        <v>0</v>
      </c>
      <c r="AB22" s="348">
        <v>0</v>
      </c>
      <c r="AC22" s="348">
        <v>0</v>
      </c>
    </row>
    <row r="23" spans="1:29" s="346" customFormat="1" ht="13.5">
      <c r="A23" s="342" t="s">
        <v>82</v>
      </c>
      <c r="B23" s="343" t="s">
        <v>83</v>
      </c>
      <c r="C23" s="344" t="s">
        <v>23</v>
      </c>
      <c r="D23" s="345">
        <v>1164.0389</v>
      </c>
      <c r="E23" s="345">
        <v>1.07</v>
      </c>
      <c r="F23" s="345">
        <v>1142.2166</v>
      </c>
      <c r="G23" s="345">
        <v>98.13</v>
      </c>
      <c r="H23" s="345">
        <v>6.142899999999999</v>
      </c>
      <c r="I23" s="345">
        <v>0.53</v>
      </c>
      <c r="J23" s="345">
        <v>11.679</v>
      </c>
      <c r="K23" s="345">
        <v>1</v>
      </c>
      <c r="L23" s="345">
        <v>3.7258</v>
      </c>
      <c r="M23" s="345">
        <v>0.32</v>
      </c>
      <c r="N23" s="345">
        <v>0</v>
      </c>
      <c r="O23" s="345">
        <v>0</v>
      </c>
      <c r="P23" s="345">
        <v>0</v>
      </c>
      <c r="Q23" s="345">
        <v>0</v>
      </c>
      <c r="R23" s="345">
        <v>0</v>
      </c>
      <c r="S23" s="345">
        <v>0</v>
      </c>
      <c r="T23" s="345">
        <v>0</v>
      </c>
      <c r="U23" s="345">
        <v>0</v>
      </c>
      <c r="V23" s="345">
        <v>0.2746</v>
      </c>
      <c r="W23" s="552">
        <v>0.02</v>
      </c>
      <c r="X23" s="345">
        <v>0</v>
      </c>
      <c r="Y23" s="345">
        <v>0</v>
      </c>
      <c r="Z23" s="345">
        <v>0</v>
      </c>
      <c r="AA23" s="345">
        <v>0</v>
      </c>
      <c r="AB23" s="345">
        <v>0</v>
      </c>
      <c r="AC23" s="345">
        <v>0</v>
      </c>
    </row>
    <row r="24" spans="1:29" s="346" customFormat="1" ht="13.5">
      <c r="A24" s="342" t="s">
        <v>84</v>
      </c>
      <c r="B24" s="343" t="s">
        <v>85</v>
      </c>
      <c r="C24" s="344" t="s">
        <v>86</v>
      </c>
      <c r="D24" s="345">
        <v>0</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0</v>
      </c>
      <c r="X24" s="345">
        <v>0</v>
      </c>
      <c r="Y24" s="345">
        <v>0</v>
      </c>
      <c r="Z24" s="345">
        <v>0</v>
      </c>
      <c r="AA24" s="345">
        <v>0</v>
      </c>
      <c r="AB24" s="345">
        <v>0</v>
      </c>
      <c r="AC24" s="345">
        <v>0</v>
      </c>
    </row>
    <row r="25" spans="1:29" s="346" customFormat="1" ht="13.5">
      <c r="A25" s="342" t="s">
        <v>87</v>
      </c>
      <c r="B25" s="343" t="s">
        <v>88</v>
      </c>
      <c r="C25" s="344" t="s">
        <v>5</v>
      </c>
      <c r="D25" s="345">
        <v>324.4513</v>
      </c>
      <c r="E25" s="345">
        <v>0.3</v>
      </c>
      <c r="F25" s="345">
        <v>288.4429</v>
      </c>
      <c r="G25" s="345">
        <v>88.9</v>
      </c>
      <c r="H25" s="345">
        <v>30.863999999999997</v>
      </c>
      <c r="I25" s="345">
        <v>9.51</v>
      </c>
      <c r="J25" s="345">
        <v>0</v>
      </c>
      <c r="K25" s="345">
        <v>0</v>
      </c>
      <c r="L25" s="345">
        <v>0</v>
      </c>
      <c r="M25" s="345">
        <v>0</v>
      </c>
      <c r="N25" s="345">
        <v>5.1444</v>
      </c>
      <c r="O25" s="345">
        <v>1.59</v>
      </c>
      <c r="P25" s="345">
        <v>0</v>
      </c>
      <c r="Q25" s="345">
        <v>0</v>
      </c>
      <c r="R25" s="345">
        <v>0</v>
      </c>
      <c r="S25" s="345">
        <v>0</v>
      </c>
      <c r="T25" s="345">
        <v>0</v>
      </c>
      <c r="U25" s="345">
        <v>0</v>
      </c>
      <c r="V25" s="345">
        <v>0</v>
      </c>
      <c r="W25" s="345">
        <v>0</v>
      </c>
      <c r="X25" s="345">
        <v>0</v>
      </c>
      <c r="Y25" s="345">
        <v>0</v>
      </c>
      <c r="Z25" s="345">
        <v>0</v>
      </c>
      <c r="AA25" s="345">
        <v>0</v>
      </c>
      <c r="AB25" s="345">
        <v>0</v>
      </c>
      <c r="AC25" s="345">
        <v>0</v>
      </c>
    </row>
    <row r="26" spans="1:29" s="337" customFormat="1" ht="12.75">
      <c r="A26" s="338">
        <v>2</v>
      </c>
      <c r="B26" s="339" t="s">
        <v>89</v>
      </c>
      <c r="C26" s="340" t="s">
        <v>90</v>
      </c>
      <c r="D26" s="341">
        <v>19760.6329</v>
      </c>
      <c r="E26" s="341">
        <v>18.11</v>
      </c>
      <c r="F26" s="341">
        <v>998.9046999999999</v>
      </c>
      <c r="G26" s="341">
        <v>5.06</v>
      </c>
      <c r="H26" s="341">
        <v>1299.1924000000004</v>
      </c>
      <c r="I26" s="341">
        <v>6.57</v>
      </c>
      <c r="J26" s="341">
        <v>302.32329999999996</v>
      </c>
      <c r="K26" s="341">
        <v>1.53</v>
      </c>
      <c r="L26" s="341">
        <v>14840.8591</v>
      </c>
      <c r="M26" s="341">
        <v>75.1</v>
      </c>
      <c r="N26" s="341">
        <v>0</v>
      </c>
      <c r="O26" s="341">
        <v>0</v>
      </c>
      <c r="P26" s="341">
        <v>46.9617</v>
      </c>
      <c r="Q26" s="341">
        <v>0.24</v>
      </c>
      <c r="R26" s="341">
        <v>0</v>
      </c>
      <c r="S26" s="341">
        <v>0</v>
      </c>
      <c r="T26" s="341">
        <v>0</v>
      </c>
      <c r="U26" s="341">
        <v>0</v>
      </c>
      <c r="V26" s="341">
        <v>48.99529999999999</v>
      </c>
      <c r="W26" s="341">
        <v>0.25</v>
      </c>
      <c r="X26" s="341">
        <v>983.407</v>
      </c>
      <c r="Y26" s="341">
        <v>4.98</v>
      </c>
      <c r="Z26" s="341">
        <v>0</v>
      </c>
      <c r="AA26" s="341">
        <v>0</v>
      </c>
      <c r="AB26" s="341">
        <v>1239.9894000000002</v>
      </c>
      <c r="AC26" s="341">
        <v>6.28</v>
      </c>
    </row>
    <row r="27" spans="1:29" s="337" customFormat="1" ht="12.75">
      <c r="A27" s="338" t="s">
        <v>91</v>
      </c>
      <c r="B27" s="339" t="s">
        <v>32</v>
      </c>
      <c r="C27" s="340" t="s">
        <v>92</v>
      </c>
      <c r="D27" s="341">
        <v>909.8284999999998</v>
      </c>
      <c r="E27" s="341">
        <v>0.83</v>
      </c>
      <c r="F27" s="341">
        <v>884.8809999999999</v>
      </c>
      <c r="G27" s="341">
        <v>97.26</v>
      </c>
      <c r="H27" s="341">
        <v>24.804100000000002</v>
      </c>
      <c r="I27" s="341">
        <v>2.73</v>
      </c>
      <c r="J27" s="341">
        <v>0.07619999999999999</v>
      </c>
      <c r="K27" s="341">
        <v>0.01</v>
      </c>
      <c r="L27" s="341">
        <v>0.0672</v>
      </c>
      <c r="M27" s="341">
        <v>0.01</v>
      </c>
      <c r="N27" s="341">
        <v>0</v>
      </c>
      <c r="O27" s="341">
        <v>0</v>
      </c>
      <c r="P27" s="341">
        <v>0</v>
      </c>
      <c r="Q27" s="341">
        <v>0</v>
      </c>
      <c r="R27" s="341">
        <v>0</v>
      </c>
      <c r="S27" s="341">
        <v>0</v>
      </c>
      <c r="T27" s="341">
        <v>0</v>
      </c>
      <c r="U27" s="341">
        <v>0</v>
      </c>
      <c r="V27" s="341">
        <v>0</v>
      </c>
      <c r="W27" s="341">
        <v>0</v>
      </c>
      <c r="X27" s="341">
        <v>0</v>
      </c>
      <c r="Y27" s="341">
        <v>0</v>
      </c>
      <c r="Z27" s="341">
        <v>0</v>
      </c>
      <c r="AA27" s="341">
        <v>0</v>
      </c>
      <c r="AB27" s="341">
        <v>0</v>
      </c>
      <c r="AC27" s="341">
        <v>0</v>
      </c>
    </row>
    <row r="28" spans="1:29" s="349" customFormat="1" ht="12.75">
      <c r="A28" s="347" t="s">
        <v>93</v>
      </c>
      <c r="B28" s="313" t="s">
        <v>94</v>
      </c>
      <c r="C28" s="312" t="s">
        <v>24</v>
      </c>
      <c r="D28" s="348">
        <v>771.0494999999999</v>
      </c>
      <c r="E28" s="348">
        <v>0.71</v>
      </c>
      <c r="F28" s="348">
        <v>746.2294999999999</v>
      </c>
      <c r="G28" s="348">
        <v>96.78</v>
      </c>
      <c r="H28" s="348">
        <v>24.6766</v>
      </c>
      <c r="I28" s="348">
        <v>3.2</v>
      </c>
      <c r="J28" s="348">
        <v>0.07619999999999999</v>
      </c>
      <c r="K28" s="553">
        <v>0.01</v>
      </c>
      <c r="L28" s="348">
        <v>0.0672</v>
      </c>
      <c r="M28" s="553">
        <v>0.01</v>
      </c>
      <c r="N28" s="348">
        <v>0</v>
      </c>
      <c r="O28" s="348">
        <v>0</v>
      </c>
      <c r="P28" s="348">
        <v>0</v>
      </c>
      <c r="Q28" s="348">
        <v>0</v>
      </c>
      <c r="R28" s="348">
        <v>0</v>
      </c>
      <c r="S28" s="348">
        <v>0</v>
      </c>
      <c r="T28" s="348">
        <v>0</v>
      </c>
      <c r="U28" s="348">
        <v>0</v>
      </c>
      <c r="V28" s="348">
        <v>0</v>
      </c>
      <c r="W28" s="348">
        <v>0</v>
      </c>
      <c r="X28" s="348">
        <v>0</v>
      </c>
      <c r="Y28" s="348">
        <v>0</v>
      </c>
      <c r="Z28" s="348">
        <v>0</v>
      </c>
      <c r="AA28" s="348">
        <v>0</v>
      </c>
      <c r="AB28" s="348">
        <v>0</v>
      </c>
      <c r="AC28" s="348">
        <v>0</v>
      </c>
    </row>
    <row r="29" spans="1:29" s="349" customFormat="1" ht="12.75">
      <c r="A29" s="347" t="s">
        <v>95</v>
      </c>
      <c r="B29" s="313" t="s">
        <v>96</v>
      </c>
      <c r="C29" s="312" t="s">
        <v>97</v>
      </c>
      <c r="D29" s="348">
        <v>138.77899999999997</v>
      </c>
      <c r="E29" s="348">
        <v>0.13</v>
      </c>
      <c r="F29" s="348">
        <v>138.65149999999997</v>
      </c>
      <c r="G29" s="348">
        <v>99.91</v>
      </c>
      <c r="H29" s="348">
        <v>0.1275</v>
      </c>
      <c r="I29" s="348">
        <v>0.09</v>
      </c>
      <c r="J29" s="348">
        <v>0</v>
      </c>
      <c r="K29" s="348">
        <v>0</v>
      </c>
      <c r="L29" s="348">
        <v>0</v>
      </c>
      <c r="M29" s="348">
        <v>0</v>
      </c>
      <c r="N29" s="348">
        <v>0</v>
      </c>
      <c r="O29" s="348">
        <v>0</v>
      </c>
      <c r="P29" s="348">
        <v>0</v>
      </c>
      <c r="Q29" s="348">
        <v>0</v>
      </c>
      <c r="R29" s="348">
        <v>0</v>
      </c>
      <c r="S29" s="348">
        <v>0</v>
      </c>
      <c r="T29" s="348">
        <v>0</v>
      </c>
      <c r="U29" s="348">
        <v>0</v>
      </c>
      <c r="V29" s="348">
        <v>0</v>
      </c>
      <c r="W29" s="348">
        <v>0</v>
      </c>
      <c r="X29" s="348">
        <v>0</v>
      </c>
      <c r="Y29" s="348">
        <v>0</v>
      </c>
      <c r="Z29" s="348">
        <v>0</v>
      </c>
      <c r="AA29" s="348">
        <v>0</v>
      </c>
      <c r="AB29" s="348">
        <v>0</v>
      </c>
      <c r="AC29" s="348">
        <v>0</v>
      </c>
    </row>
    <row r="30" spans="1:29" s="337" customFormat="1" ht="12.75">
      <c r="A30" s="338" t="s">
        <v>98</v>
      </c>
      <c r="B30" s="339" t="s">
        <v>99</v>
      </c>
      <c r="C30" s="340" t="s">
        <v>100</v>
      </c>
      <c r="D30" s="341">
        <v>2702.5094</v>
      </c>
      <c r="E30" s="341">
        <v>2.48</v>
      </c>
      <c r="F30" s="341">
        <v>88.4455</v>
      </c>
      <c r="G30" s="341">
        <v>3.27</v>
      </c>
      <c r="H30" s="341">
        <v>1159.0011000000002</v>
      </c>
      <c r="I30" s="341">
        <v>42.89</v>
      </c>
      <c r="J30" s="341">
        <v>222.95629999999997</v>
      </c>
      <c r="K30" s="341">
        <v>8.25</v>
      </c>
      <c r="L30" s="341">
        <v>312.73109999999997</v>
      </c>
      <c r="M30" s="341">
        <v>11.57</v>
      </c>
      <c r="N30" s="341">
        <v>0</v>
      </c>
      <c r="O30" s="341">
        <v>0</v>
      </c>
      <c r="P30" s="341">
        <v>46.9617</v>
      </c>
      <c r="Q30" s="341">
        <v>1.74</v>
      </c>
      <c r="R30" s="341">
        <v>0</v>
      </c>
      <c r="S30" s="341">
        <v>0</v>
      </c>
      <c r="T30" s="341">
        <v>0</v>
      </c>
      <c r="U30" s="341">
        <v>0</v>
      </c>
      <c r="V30" s="341">
        <v>0</v>
      </c>
      <c r="W30" s="341">
        <v>0</v>
      </c>
      <c r="X30" s="341">
        <v>612.6666</v>
      </c>
      <c r="Y30" s="341">
        <v>22.67</v>
      </c>
      <c r="Z30" s="341">
        <v>0</v>
      </c>
      <c r="AA30" s="341">
        <v>0</v>
      </c>
      <c r="AB30" s="341">
        <v>259.74710000000005</v>
      </c>
      <c r="AC30" s="341">
        <v>9.61</v>
      </c>
    </row>
    <row r="31" spans="1:29" s="349" customFormat="1" ht="12.75">
      <c r="A31" s="347" t="s">
        <v>101</v>
      </c>
      <c r="B31" s="313" t="s">
        <v>102</v>
      </c>
      <c r="C31" s="312" t="s">
        <v>30</v>
      </c>
      <c r="D31" s="348">
        <v>17.8841</v>
      </c>
      <c r="E31" s="553">
        <v>0.02</v>
      </c>
      <c r="F31" s="348">
        <v>0</v>
      </c>
      <c r="G31" s="348">
        <v>0</v>
      </c>
      <c r="H31" s="348">
        <v>0</v>
      </c>
      <c r="I31" s="348">
        <v>0</v>
      </c>
      <c r="J31" s="348">
        <v>17.7003</v>
      </c>
      <c r="K31" s="348">
        <v>98.97</v>
      </c>
      <c r="L31" s="348">
        <v>0</v>
      </c>
      <c r="M31" s="348">
        <v>0</v>
      </c>
      <c r="N31" s="348">
        <v>0</v>
      </c>
      <c r="O31" s="348">
        <v>0</v>
      </c>
      <c r="P31" s="348">
        <v>0</v>
      </c>
      <c r="Q31" s="348">
        <v>0</v>
      </c>
      <c r="R31" s="348">
        <v>0</v>
      </c>
      <c r="S31" s="348">
        <v>0</v>
      </c>
      <c r="T31" s="348">
        <v>0</v>
      </c>
      <c r="U31" s="348">
        <v>0</v>
      </c>
      <c r="V31" s="348">
        <v>0</v>
      </c>
      <c r="W31" s="348">
        <v>0</v>
      </c>
      <c r="X31" s="348">
        <v>0</v>
      </c>
      <c r="Y31" s="348">
        <v>0</v>
      </c>
      <c r="Z31" s="348">
        <v>0</v>
      </c>
      <c r="AA31" s="348">
        <v>0</v>
      </c>
      <c r="AB31" s="348">
        <v>0.1838</v>
      </c>
      <c r="AC31" s="348">
        <v>1.03</v>
      </c>
    </row>
    <row r="32" spans="1:29" s="349" customFormat="1" ht="12.75">
      <c r="A32" s="347" t="s">
        <v>103</v>
      </c>
      <c r="B32" s="313" t="s">
        <v>104</v>
      </c>
      <c r="C32" s="312" t="s">
        <v>105</v>
      </c>
      <c r="D32" s="348">
        <v>165.08509999999998</v>
      </c>
      <c r="E32" s="348">
        <v>0.15</v>
      </c>
      <c r="F32" s="348">
        <v>0</v>
      </c>
      <c r="G32" s="348">
        <v>0</v>
      </c>
      <c r="H32" s="348">
        <v>0</v>
      </c>
      <c r="I32" s="348">
        <v>0</v>
      </c>
      <c r="J32" s="348">
        <v>165.08509999999998</v>
      </c>
      <c r="K32" s="348">
        <v>100</v>
      </c>
      <c r="L32" s="348">
        <v>0</v>
      </c>
      <c r="M32" s="348">
        <v>0</v>
      </c>
      <c r="N32" s="348">
        <v>0</v>
      </c>
      <c r="O32" s="348">
        <v>0</v>
      </c>
      <c r="P32" s="348">
        <v>0</v>
      </c>
      <c r="Q32" s="348">
        <v>0</v>
      </c>
      <c r="R32" s="348">
        <v>0</v>
      </c>
      <c r="S32" s="348">
        <v>0</v>
      </c>
      <c r="T32" s="348">
        <v>0</v>
      </c>
      <c r="U32" s="348">
        <v>0</v>
      </c>
      <c r="V32" s="348">
        <v>0</v>
      </c>
      <c r="W32" s="348">
        <v>0</v>
      </c>
      <c r="X32" s="348">
        <v>0</v>
      </c>
      <c r="Y32" s="348">
        <v>0</v>
      </c>
      <c r="Z32" s="348">
        <v>0</v>
      </c>
      <c r="AA32" s="348">
        <v>0</v>
      </c>
      <c r="AB32" s="348">
        <v>0</v>
      </c>
      <c r="AC32" s="348">
        <v>0</v>
      </c>
    </row>
    <row r="33" spans="1:29" s="349" customFormat="1" ht="12.75">
      <c r="A33" s="347" t="s">
        <v>106</v>
      </c>
      <c r="B33" s="313" t="s">
        <v>107</v>
      </c>
      <c r="C33" s="312" t="s">
        <v>108</v>
      </c>
      <c r="D33" s="348">
        <v>9.8575</v>
      </c>
      <c r="E33" s="553">
        <v>0.01</v>
      </c>
      <c r="F33" s="348">
        <v>0</v>
      </c>
      <c r="G33" s="348">
        <v>0</v>
      </c>
      <c r="H33" s="348">
        <v>0</v>
      </c>
      <c r="I33" s="348">
        <v>0</v>
      </c>
      <c r="J33" s="348">
        <v>9.8575</v>
      </c>
      <c r="K33" s="348">
        <v>100</v>
      </c>
      <c r="L33" s="348">
        <v>0</v>
      </c>
      <c r="M33" s="348">
        <v>0</v>
      </c>
      <c r="N33" s="348">
        <v>0</v>
      </c>
      <c r="O33" s="348">
        <v>0</v>
      </c>
      <c r="P33" s="348">
        <v>0</v>
      </c>
      <c r="Q33" s="348">
        <v>0</v>
      </c>
      <c r="R33" s="348">
        <v>0</v>
      </c>
      <c r="S33" s="348">
        <v>0</v>
      </c>
      <c r="T33" s="348">
        <v>0</v>
      </c>
      <c r="U33" s="348">
        <v>0</v>
      </c>
      <c r="V33" s="348">
        <v>0</v>
      </c>
      <c r="W33" s="348">
        <v>0</v>
      </c>
      <c r="X33" s="348">
        <v>0</v>
      </c>
      <c r="Y33" s="348">
        <v>0</v>
      </c>
      <c r="Z33" s="348">
        <v>0</v>
      </c>
      <c r="AA33" s="348">
        <v>0</v>
      </c>
      <c r="AB33" s="348">
        <v>0</v>
      </c>
      <c r="AC33" s="348">
        <v>0</v>
      </c>
    </row>
    <row r="34" spans="1:29" s="349" customFormat="1" ht="12.75">
      <c r="A34" s="347" t="s">
        <v>109</v>
      </c>
      <c r="B34" s="313" t="s">
        <v>110</v>
      </c>
      <c r="C34" s="312" t="s">
        <v>111</v>
      </c>
      <c r="D34" s="348">
        <v>120.39630000000001</v>
      </c>
      <c r="E34" s="348">
        <v>0.11</v>
      </c>
      <c r="F34" s="348">
        <v>0.5046</v>
      </c>
      <c r="G34" s="348">
        <v>0.42</v>
      </c>
      <c r="H34" s="348">
        <v>12.3227</v>
      </c>
      <c r="I34" s="348">
        <v>10.24</v>
      </c>
      <c r="J34" s="348">
        <v>22.1719</v>
      </c>
      <c r="K34" s="348">
        <v>18.42</v>
      </c>
      <c r="L34" s="348">
        <v>85.39710000000001</v>
      </c>
      <c r="M34" s="348">
        <v>70.93</v>
      </c>
      <c r="N34" s="348">
        <v>0</v>
      </c>
      <c r="O34" s="348">
        <v>0</v>
      </c>
      <c r="P34" s="348">
        <v>0</v>
      </c>
      <c r="Q34" s="348">
        <v>0</v>
      </c>
      <c r="R34" s="348">
        <v>0</v>
      </c>
      <c r="S34" s="348">
        <v>0</v>
      </c>
      <c r="T34" s="348">
        <v>0</v>
      </c>
      <c r="U34" s="348">
        <v>0</v>
      </c>
      <c r="V34" s="348">
        <v>0</v>
      </c>
      <c r="W34" s="348">
        <v>0</v>
      </c>
      <c r="X34" s="348">
        <v>0</v>
      </c>
      <c r="Y34" s="348">
        <v>0</v>
      </c>
      <c r="Z34" s="348">
        <v>0</v>
      </c>
      <c r="AA34" s="348">
        <v>0</v>
      </c>
      <c r="AB34" s="348">
        <v>0</v>
      </c>
      <c r="AC34" s="348">
        <v>0</v>
      </c>
    </row>
    <row r="35" spans="1:29" s="349" customFormat="1" ht="12.75">
      <c r="A35" s="347" t="s">
        <v>135</v>
      </c>
      <c r="B35" s="313" t="s">
        <v>136</v>
      </c>
      <c r="C35" s="312" t="s">
        <v>137</v>
      </c>
      <c r="D35" s="348">
        <v>1090.3287000000003</v>
      </c>
      <c r="E35" s="348">
        <v>1</v>
      </c>
      <c r="F35" s="348">
        <v>85.9998</v>
      </c>
      <c r="G35" s="348">
        <v>7.89</v>
      </c>
      <c r="H35" s="348">
        <v>920.9519</v>
      </c>
      <c r="I35" s="348">
        <v>84.47</v>
      </c>
      <c r="J35" s="348">
        <v>1.4242000000000001</v>
      </c>
      <c r="K35" s="348">
        <v>0.13</v>
      </c>
      <c r="L35" s="348">
        <v>34.7266</v>
      </c>
      <c r="M35" s="348">
        <v>3.18</v>
      </c>
      <c r="N35" s="348">
        <v>0</v>
      </c>
      <c r="O35" s="348">
        <v>0</v>
      </c>
      <c r="P35" s="348">
        <v>46.9617</v>
      </c>
      <c r="Q35" s="348">
        <v>4.31</v>
      </c>
      <c r="R35" s="348">
        <v>0</v>
      </c>
      <c r="S35" s="348">
        <v>0</v>
      </c>
      <c r="T35" s="348">
        <v>0</v>
      </c>
      <c r="U35" s="348">
        <v>0</v>
      </c>
      <c r="V35" s="348">
        <v>0</v>
      </c>
      <c r="W35" s="348">
        <v>0</v>
      </c>
      <c r="X35" s="348">
        <v>0.2645</v>
      </c>
      <c r="Y35" s="553">
        <v>0.02</v>
      </c>
      <c r="Z35" s="348">
        <v>0</v>
      </c>
      <c r="AA35" s="348">
        <v>0</v>
      </c>
      <c r="AB35" s="348">
        <v>0</v>
      </c>
      <c r="AC35" s="348">
        <v>0</v>
      </c>
    </row>
    <row r="36" spans="1:29" s="349" customFormat="1" ht="12.75">
      <c r="A36" s="347" t="s">
        <v>143</v>
      </c>
      <c r="B36" s="313" t="s">
        <v>144</v>
      </c>
      <c r="C36" s="312" t="s">
        <v>145</v>
      </c>
      <c r="D36" s="348">
        <v>1298.9577</v>
      </c>
      <c r="E36" s="348">
        <v>1.19</v>
      </c>
      <c r="F36" s="348">
        <v>1.9411</v>
      </c>
      <c r="G36" s="348">
        <v>0.15</v>
      </c>
      <c r="H36" s="348">
        <v>225.72650000000004</v>
      </c>
      <c r="I36" s="348">
        <v>17.38</v>
      </c>
      <c r="J36" s="348">
        <v>6.7173</v>
      </c>
      <c r="K36" s="348">
        <v>0.52</v>
      </c>
      <c r="L36" s="348">
        <v>192.60739999999996</v>
      </c>
      <c r="M36" s="348">
        <v>14.83</v>
      </c>
      <c r="N36" s="348">
        <v>0</v>
      </c>
      <c r="O36" s="348">
        <v>0</v>
      </c>
      <c r="P36" s="348">
        <v>0</v>
      </c>
      <c r="Q36" s="348">
        <v>0</v>
      </c>
      <c r="R36" s="348">
        <v>0</v>
      </c>
      <c r="S36" s="348">
        <v>0</v>
      </c>
      <c r="T36" s="348">
        <v>0</v>
      </c>
      <c r="U36" s="348">
        <v>0</v>
      </c>
      <c r="V36" s="348">
        <v>0</v>
      </c>
      <c r="W36" s="348">
        <v>0</v>
      </c>
      <c r="X36" s="348">
        <v>612.4021</v>
      </c>
      <c r="Y36" s="348">
        <v>47.15</v>
      </c>
      <c r="Z36" s="348">
        <v>0</v>
      </c>
      <c r="AA36" s="348">
        <v>0</v>
      </c>
      <c r="AB36" s="348">
        <v>259.5633</v>
      </c>
      <c r="AC36" s="348">
        <v>19.98</v>
      </c>
    </row>
    <row r="37" spans="1:29" s="349" customFormat="1" ht="12.75">
      <c r="A37" s="347" t="s">
        <v>173</v>
      </c>
      <c r="B37" s="313" t="s">
        <v>174</v>
      </c>
      <c r="C37" s="312" t="s">
        <v>29</v>
      </c>
      <c r="D37" s="348">
        <v>23.1835</v>
      </c>
      <c r="E37" s="553">
        <v>0.02</v>
      </c>
      <c r="F37" s="348">
        <v>0</v>
      </c>
      <c r="G37" s="348">
        <v>0</v>
      </c>
      <c r="H37" s="348">
        <v>0</v>
      </c>
      <c r="I37" s="348">
        <v>0</v>
      </c>
      <c r="J37" s="348">
        <v>0</v>
      </c>
      <c r="K37" s="348">
        <v>0</v>
      </c>
      <c r="L37" s="348">
        <v>0</v>
      </c>
      <c r="M37" s="348">
        <v>0</v>
      </c>
      <c r="N37" s="348">
        <v>0</v>
      </c>
      <c r="O37" s="348">
        <v>0</v>
      </c>
      <c r="P37" s="348">
        <v>0</v>
      </c>
      <c r="Q37" s="348">
        <v>0</v>
      </c>
      <c r="R37" s="348">
        <v>0</v>
      </c>
      <c r="S37" s="348">
        <v>0</v>
      </c>
      <c r="T37" s="348">
        <v>0</v>
      </c>
      <c r="U37" s="348">
        <v>0</v>
      </c>
      <c r="V37" s="348">
        <v>23.1835</v>
      </c>
      <c r="W37" s="348">
        <v>100</v>
      </c>
      <c r="X37" s="348">
        <v>0</v>
      </c>
      <c r="Y37" s="348">
        <v>0</v>
      </c>
      <c r="Z37" s="348">
        <v>0</v>
      </c>
      <c r="AA37" s="348">
        <v>0</v>
      </c>
      <c r="AB37" s="348">
        <v>0</v>
      </c>
      <c r="AC37" s="348">
        <v>0</v>
      </c>
    </row>
    <row r="38" spans="1:29" s="349" customFormat="1" ht="12.75">
      <c r="A38" s="347" t="s">
        <v>175</v>
      </c>
      <c r="B38" s="313" t="s">
        <v>176</v>
      </c>
      <c r="C38" s="312" t="s">
        <v>28</v>
      </c>
      <c r="D38" s="348">
        <v>12.579199999999998</v>
      </c>
      <c r="E38" s="553">
        <v>0.01</v>
      </c>
      <c r="F38" s="348">
        <v>0</v>
      </c>
      <c r="G38" s="348">
        <v>0</v>
      </c>
      <c r="H38" s="348">
        <v>0</v>
      </c>
      <c r="I38" s="348">
        <v>0</v>
      </c>
      <c r="J38" s="348">
        <v>0</v>
      </c>
      <c r="K38" s="348">
        <v>0</v>
      </c>
      <c r="L38" s="348">
        <v>0</v>
      </c>
      <c r="M38" s="348">
        <v>0</v>
      </c>
      <c r="N38" s="348">
        <v>0</v>
      </c>
      <c r="O38" s="348">
        <v>0</v>
      </c>
      <c r="P38" s="348">
        <v>0</v>
      </c>
      <c r="Q38" s="348">
        <v>0</v>
      </c>
      <c r="R38" s="348">
        <v>0</v>
      </c>
      <c r="S38" s="348">
        <v>0</v>
      </c>
      <c r="T38" s="348">
        <v>0</v>
      </c>
      <c r="U38" s="348">
        <v>0</v>
      </c>
      <c r="V38" s="348">
        <v>12.579199999999998</v>
      </c>
      <c r="W38" s="348">
        <v>100</v>
      </c>
      <c r="X38" s="348">
        <v>0</v>
      </c>
      <c r="Y38" s="348">
        <v>0</v>
      </c>
      <c r="Z38" s="348">
        <v>0</v>
      </c>
      <c r="AA38" s="348">
        <v>0</v>
      </c>
      <c r="AB38" s="348">
        <v>0</v>
      </c>
      <c r="AC38" s="348">
        <v>0</v>
      </c>
    </row>
    <row r="39" spans="1:29" s="349" customFormat="1" ht="12.75">
      <c r="A39" s="347" t="s">
        <v>177</v>
      </c>
      <c r="B39" s="313" t="s">
        <v>178</v>
      </c>
      <c r="C39" s="312" t="s">
        <v>22</v>
      </c>
      <c r="D39" s="348">
        <v>206.31809999999996</v>
      </c>
      <c r="E39" s="348">
        <v>0.19</v>
      </c>
      <c r="F39" s="348">
        <v>25.5782</v>
      </c>
      <c r="G39" s="348">
        <v>12.4</v>
      </c>
      <c r="H39" s="348">
        <v>112.6338</v>
      </c>
      <c r="I39" s="348">
        <v>54.59</v>
      </c>
      <c r="J39" s="348">
        <v>54.87349999999999</v>
      </c>
      <c r="K39" s="348">
        <v>26.6</v>
      </c>
      <c r="L39" s="348">
        <v>0</v>
      </c>
      <c r="M39" s="348">
        <v>0</v>
      </c>
      <c r="N39" s="348">
        <v>0</v>
      </c>
      <c r="O39" s="348">
        <v>0</v>
      </c>
      <c r="P39" s="348">
        <v>0</v>
      </c>
      <c r="Q39" s="348">
        <v>0</v>
      </c>
      <c r="R39" s="348">
        <v>0</v>
      </c>
      <c r="S39" s="348">
        <v>0</v>
      </c>
      <c r="T39" s="348">
        <v>0</v>
      </c>
      <c r="U39" s="348">
        <v>0</v>
      </c>
      <c r="V39" s="348">
        <v>13.2326</v>
      </c>
      <c r="W39" s="348">
        <v>6.41</v>
      </c>
      <c r="X39" s="348">
        <v>0</v>
      </c>
      <c r="Y39" s="348">
        <v>0</v>
      </c>
      <c r="Z39" s="348">
        <v>0</v>
      </c>
      <c r="AA39" s="348">
        <v>0</v>
      </c>
      <c r="AB39" s="348">
        <v>0</v>
      </c>
      <c r="AC39" s="348">
        <v>0</v>
      </c>
    </row>
    <row r="40" spans="1:29" s="349" customFormat="1" ht="12.75">
      <c r="A40" s="347" t="s">
        <v>179</v>
      </c>
      <c r="B40" s="313" t="s">
        <v>180</v>
      </c>
      <c r="C40" s="312" t="s">
        <v>27</v>
      </c>
      <c r="D40" s="348">
        <v>1660.7766000000001</v>
      </c>
      <c r="E40" s="348">
        <v>1.52</v>
      </c>
      <c r="F40" s="348">
        <v>0</v>
      </c>
      <c r="G40" s="348">
        <v>0</v>
      </c>
      <c r="H40" s="348">
        <v>0</v>
      </c>
      <c r="I40" s="348">
        <v>0</v>
      </c>
      <c r="J40" s="348">
        <v>0</v>
      </c>
      <c r="K40" s="348">
        <v>0</v>
      </c>
      <c r="L40" s="348">
        <v>354.8646</v>
      </c>
      <c r="M40" s="348">
        <v>21.37</v>
      </c>
      <c r="N40" s="348">
        <v>0</v>
      </c>
      <c r="O40" s="348">
        <v>0</v>
      </c>
      <c r="P40" s="348">
        <v>0</v>
      </c>
      <c r="Q40" s="348">
        <v>0</v>
      </c>
      <c r="R40" s="348">
        <v>0</v>
      </c>
      <c r="S40" s="348">
        <v>0</v>
      </c>
      <c r="T40" s="348">
        <v>0</v>
      </c>
      <c r="U40" s="348">
        <v>0</v>
      </c>
      <c r="V40" s="348">
        <v>0</v>
      </c>
      <c r="W40" s="348">
        <v>0</v>
      </c>
      <c r="X40" s="348">
        <v>370.7404</v>
      </c>
      <c r="Y40" s="348">
        <v>22.32</v>
      </c>
      <c r="Z40" s="348">
        <v>0</v>
      </c>
      <c r="AA40" s="348">
        <v>0</v>
      </c>
      <c r="AB40" s="348">
        <v>935.1716000000001</v>
      </c>
      <c r="AC40" s="348">
        <v>56.31</v>
      </c>
    </row>
    <row r="41" spans="1:29" s="349" customFormat="1" ht="12.75">
      <c r="A41" s="347" t="s">
        <v>181</v>
      </c>
      <c r="B41" s="313" t="s">
        <v>182</v>
      </c>
      <c r="C41" s="312" t="s">
        <v>183</v>
      </c>
      <c r="D41" s="348">
        <v>14245.437600000001</v>
      </c>
      <c r="E41" s="348">
        <v>13.06</v>
      </c>
      <c r="F41" s="348">
        <v>0</v>
      </c>
      <c r="G41" s="348">
        <v>0</v>
      </c>
      <c r="H41" s="348">
        <v>2.7534</v>
      </c>
      <c r="I41" s="553">
        <v>0.02</v>
      </c>
      <c r="J41" s="348">
        <v>24.4173</v>
      </c>
      <c r="K41" s="348">
        <v>0.17</v>
      </c>
      <c r="L41" s="348">
        <v>14173.1962</v>
      </c>
      <c r="M41" s="348">
        <v>99.49</v>
      </c>
      <c r="N41" s="348">
        <v>0</v>
      </c>
      <c r="O41" s="348">
        <v>0</v>
      </c>
      <c r="P41" s="348">
        <v>0</v>
      </c>
      <c r="Q41" s="348">
        <v>0</v>
      </c>
      <c r="R41" s="348">
        <v>0</v>
      </c>
      <c r="S41" s="348">
        <v>0</v>
      </c>
      <c r="T41" s="348">
        <v>0</v>
      </c>
      <c r="U41" s="348">
        <v>0</v>
      </c>
      <c r="V41" s="348">
        <v>0</v>
      </c>
      <c r="W41" s="348">
        <v>0</v>
      </c>
      <c r="X41" s="348">
        <v>0</v>
      </c>
      <c r="Y41" s="348">
        <v>0</v>
      </c>
      <c r="Z41" s="348">
        <v>0</v>
      </c>
      <c r="AA41" s="348">
        <v>0</v>
      </c>
      <c r="AB41" s="348">
        <v>45.0707</v>
      </c>
      <c r="AC41" s="348">
        <v>0.32</v>
      </c>
    </row>
    <row r="42" spans="1:29" s="349" customFormat="1" ht="12.75">
      <c r="A42" s="347" t="s">
        <v>184</v>
      </c>
      <c r="B42" s="313" t="s">
        <v>185</v>
      </c>
      <c r="C42" s="312" t="s">
        <v>186</v>
      </c>
      <c r="D42" s="348">
        <v>0</v>
      </c>
      <c r="E42" s="348">
        <v>0</v>
      </c>
      <c r="F42" s="348">
        <v>0</v>
      </c>
      <c r="G42" s="348">
        <v>0</v>
      </c>
      <c r="H42" s="348">
        <v>0</v>
      </c>
      <c r="I42" s="348">
        <v>0</v>
      </c>
      <c r="J42" s="348">
        <v>0</v>
      </c>
      <c r="K42" s="348">
        <v>0</v>
      </c>
      <c r="L42" s="348">
        <v>0</v>
      </c>
      <c r="M42" s="348">
        <v>0</v>
      </c>
      <c r="N42" s="348">
        <v>0</v>
      </c>
      <c r="O42" s="348">
        <v>0</v>
      </c>
      <c r="P42" s="348">
        <v>0</v>
      </c>
      <c r="Q42" s="348">
        <v>0</v>
      </c>
      <c r="R42" s="348">
        <v>0</v>
      </c>
      <c r="S42" s="348">
        <v>0</v>
      </c>
      <c r="T42" s="348">
        <v>0</v>
      </c>
      <c r="U42" s="348">
        <v>0</v>
      </c>
      <c r="V42" s="348">
        <v>0</v>
      </c>
      <c r="W42" s="348">
        <v>0</v>
      </c>
      <c r="X42" s="348">
        <v>0</v>
      </c>
      <c r="Y42" s="348">
        <v>0</v>
      </c>
      <c r="Z42" s="348">
        <v>0</v>
      </c>
      <c r="AA42" s="348">
        <v>0</v>
      </c>
      <c r="AB42" s="348">
        <v>0</v>
      </c>
      <c r="AC42" s="348">
        <v>0</v>
      </c>
    </row>
    <row r="43" spans="1:29" s="337" customFormat="1" ht="12.75">
      <c r="A43" s="338">
        <v>3</v>
      </c>
      <c r="B43" s="339" t="s">
        <v>187</v>
      </c>
      <c r="C43" s="340" t="s">
        <v>188</v>
      </c>
      <c r="D43" s="341">
        <v>0</v>
      </c>
      <c r="E43" s="341">
        <v>0</v>
      </c>
      <c r="F43" s="341">
        <v>0</v>
      </c>
      <c r="G43" s="341">
        <v>0</v>
      </c>
      <c r="H43" s="341">
        <v>0</v>
      </c>
      <c r="I43" s="341">
        <v>0</v>
      </c>
      <c r="J43" s="341">
        <v>0</v>
      </c>
      <c r="K43" s="341">
        <v>0</v>
      </c>
      <c r="L43" s="341">
        <v>0</v>
      </c>
      <c r="M43" s="341">
        <v>0</v>
      </c>
      <c r="N43" s="341">
        <v>0</v>
      </c>
      <c r="O43" s="341">
        <v>0</v>
      </c>
      <c r="P43" s="341">
        <v>0</v>
      </c>
      <c r="Q43" s="341">
        <v>0</v>
      </c>
      <c r="R43" s="341">
        <v>0</v>
      </c>
      <c r="S43" s="341">
        <v>0</v>
      </c>
      <c r="T43" s="341">
        <v>0</v>
      </c>
      <c r="U43" s="341">
        <v>0</v>
      </c>
      <c r="V43" s="341">
        <v>0</v>
      </c>
      <c r="W43" s="341">
        <v>0</v>
      </c>
      <c r="X43" s="341">
        <v>0</v>
      </c>
      <c r="Y43" s="341">
        <v>0</v>
      </c>
      <c r="Z43" s="341">
        <v>0</v>
      </c>
      <c r="AA43" s="341">
        <v>0</v>
      </c>
      <c r="AB43" s="341">
        <v>0</v>
      </c>
      <c r="AC43" s="341">
        <v>0</v>
      </c>
    </row>
    <row r="44" spans="1:29" s="349" customFormat="1" ht="12.75">
      <c r="A44" s="347" t="s">
        <v>189</v>
      </c>
      <c r="B44" s="313" t="s">
        <v>190</v>
      </c>
      <c r="C44" s="312" t="s">
        <v>191</v>
      </c>
      <c r="D44" s="348">
        <v>0</v>
      </c>
      <c r="E44" s="348">
        <v>0</v>
      </c>
      <c r="F44" s="348">
        <v>0</v>
      </c>
      <c r="G44" s="348">
        <v>0</v>
      </c>
      <c r="H44" s="348">
        <v>0</v>
      </c>
      <c r="I44" s="348">
        <v>0</v>
      </c>
      <c r="J44" s="348">
        <v>0</v>
      </c>
      <c r="K44" s="348">
        <v>0</v>
      </c>
      <c r="L44" s="348">
        <v>0</v>
      </c>
      <c r="M44" s="348">
        <v>0</v>
      </c>
      <c r="N44" s="348">
        <v>0</v>
      </c>
      <c r="O44" s="348">
        <v>0</v>
      </c>
      <c r="P44" s="348">
        <v>0</v>
      </c>
      <c r="Q44" s="348">
        <v>0</v>
      </c>
      <c r="R44" s="348">
        <v>0</v>
      </c>
      <c r="S44" s="348">
        <v>0</v>
      </c>
      <c r="T44" s="348">
        <v>0</v>
      </c>
      <c r="U44" s="348">
        <v>0</v>
      </c>
      <c r="V44" s="348">
        <v>0</v>
      </c>
      <c r="W44" s="348">
        <v>0</v>
      </c>
      <c r="X44" s="348">
        <v>0</v>
      </c>
      <c r="Y44" s="348">
        <v>0</v>
      </c>
      <c r="Z44" s="348">
        <v>0</v>
      </c>
      <c r="AA44" s="348">
        <v>0</v>
      </c>
      <c r="AB44" s="348">
        <v>0</v>
      </c>
      <c r="AC44" s="348">
        <v>0</v>
      </c>
    </row>
    <row r="45" spans="1:29" s="349" customFormat="1" ht="12.75">
      <c r="A45" s="347" t="s">
        <v>192</v>
      </c>
      <c r="B45" s="313" t="s">
        <v>193</v>
      </c>
      <c r="C45" s="312" t="s">
        <v>194</v>
      </c>
      <c r="D45" s="348">
        <v>0</v>
      </c>
      <c r="E45" s="348">
        <v>0</v>
      </c>
      <c r="F45" s="348">
        <v>0</v>
      </c>
      <c r="G45" s="348">
        <v>0</v>
      </c>
      <c r="H45" s="348">
        <v>0</v>
      </c>
      <c r="I45" s="348">
        <v>0</v>
      </c>
      <c r="J45" s="348">
        <v>0</v>
      </c>
      <c r="K45" s="348">
        <v>0</v>
      </c>
      <c r="L45" s="348">
        <v>0</v>
      </c>
      <c r="M45" s="348">
        <v>0</v>
      </c>
      <c r="N45" s="348">
        <v>0</v>
      </c>
      <c r="O45" s="348">
        <v>0</v>
      </c>
      <c r="P45" s="348">
        <v>0</v>
      </c>
      <c r="Q45" s="348">
        <v>0</v>
      </c>
      <c r="R45" s="348">
        <v>0</v>
      </c>
      <c r="S45" s="348">
        <v>0</v>
      </c>
      <c r="T45" s="348">
        <v>0</v>
      </c>
      <c r="U45" s="348">
        <v>0</v>
      </c>
      <c r="V45" s="348">
        <v>0</v>
      </c>
      <c r="W45" s="348">
        <v>0</v>
      </c>
      <c r="X45" s="348">
        <v>0</v>
      </c>
      <c r="Y45" s="348">
        <v>0</v>
      </c>
      <c r="Z45" s="348">
        <v>0</v>
      </c>
      <c r="AA45" s="348">
        <v>0</v>
      </c>
      <c r="AB45" s="348">
        <v>0</v>
      </c>
      <c r="AC45" s="348">
        <v>0</v>
      </c>
    </row>
    <row r="46" spans="1:29" s="349" customFormat="1" ht="12.75">
      <c r="A46" s="347" t="s">
        <v>195</v>
      </c>
      <c r="B46" s="313" t="s">
        <v>196</v>
      </c>
      <c r="C46" s="312" t="s">
        <v>197</v>
      </c>
      <c r="D46" s="348">
        <v>0</v>
      </c>
      <c r="E46" s="348">
        <v>0</v>
      </c>
      <c r="F46" s="348">
        <v>0</v>
      </c>
      <c r="G46" s="348">
        <v>0</v>
      </c>
      <c r="H46" s="348">
        <v>0</v>
      </c>
      <c r="I46" s="348">
        <v>0</v>
      </c>
      <c r="J46" s="348">
        <v>0</v>
      </c>
      <c r="K46" s="348">
        <v>0</v>
      </c>
      <c r="L46" s="348">
        <v>0</v>
      </c>
      <c r="M46" s="348">
        <v>0</v>
      </c>
      <c r="N46" s="348">
        <v>0</v>
      </c>
      <c r="O46" s="348">
        <v>0</v>
      </c>
      <c r="P46" s="348">
        <v>0</v>
      </c>
      <c r="Q46" s="348">
        <v>0</v>
      </c>
      <c r="R46" s="348">
        <v>0</v>
      </c>
      <c r="S46" s="348">
        <v>0</v>
      </c>
      <c r="T46" s="348">
        <v>0</v>
      </c>
      <c r="U46" s="348">
        <v>0</v>
      </c>
      <c r="V46" s="348">
        <v>0</v>
      </c>
      <c r="W46" s="348">
        <v>0</v>
      </c>
      <c r="X46" s="348">
        <v>0</v>
      </c>
      <c r="Y46" s="348">
        <v>0</v>
      </c>
      <c r="Z46" s="348">
        <v>0</v>
      </c>
      <c r="AA46" s="348">
        <v>0</v>
      </c>
      <c r="AB46" s="348">
        <v>0</v>
      </c>
      <c r="AC46" s="348">
        <v>0</v>
      </c>
    </row>
    <row r="47" spans="1:29" s="337" customFormat="1" ht="12.75">
      <c r="A47" s="338" t="s">
        <v>253</v>
      </c>
      <c r="B47" s="339" t="s">
        <v>295</v>
      </c>
      <c r="C47" s="340" t="s">
        <v>255</v>
      </c>
      <c r="D47" s="341">
        <v>0</v>
      </c>
      <c r="E47" s="341">
        <v>0</v>
      </c>
      <c r="F47" s="341">
        <v>0</v>
      </c>
      <c r="G47" s="341">
        <v>0</v>
      </c>
      <c r="H47" s="341">
        <v>0</v>
      </c>
      <c r="I47" s="341">
        <v>0</v>
      </c>
      <c r="J47" s="341">
        <v>0</v>
      </c>
      <c r="K47" s="341">
        <v>0</v>
      </c>
      <c r="L47" s="341">
        <v>0</v>
      </c>
      <c r="M47" s="341">
        <v>0</v>
      </c>
      <c r="N47" s="341">
        <v>0</v>
      </c>
      <c r="O47" s="341">
        <v>0</v>
      </c>
      <c r="P47" s="341">
        <v>0</v>
      </c>
      <c r="Q47" s="341">
        <v>0</v>
      </c>
      <c r="R47" s="341">
        <v>0</v>
      </c>
      <c r="S47" s="341">
        <v>0</v>
      </c>
      <c r="T47" s="341">
        <v>0</v>
      </c>
      <c r="U47" s="341">
        <v>0</v>
      </c>
      <c r="V47" s="341">
        <v>0</v>
      </c>
      <c r="W47" s="341">
        <v>0</v>
      </c>
      <c r="X47" s="341">
        <v>0</v>
      </c>
      <c r="Y47" s="341">
        <v>0</v>
      </c>
      <c r="Z47" s="341">
        <v>0</v>
      </c>
      <c r="AA47" s="341">
        <v>0</v>
      </c>
      <c r="AB47" s="341">
        <v>0</v>
      </c>
      <c r="AC47" s="341">
        <v>0</v>
      </c>
    </row>
    <row r="48" spans="1:29" s="349" customFormat="1" ht="12.75">
      <c r="A48" s="347">
        <v>1</v>
      </c>
      <c r="B48" s="313" t="s">
        <v>256</v>
      </c>
      <c r="C48" s="312" t="s">
        <v>257</v>
      </c>
      <c r="D48" s="348">
        <v>0</v>
      </c>
      <c r="E48" s="348">
        <v>0</v>
      </c>
      <c r="F48" s="348">
        <v>0</v>
      </c>
      <c r="G48" s="348">
        <v>0</v>
      </c>
      <c r="H48" s="348">
        <v>0</v>
      </c>
      <c r="I48" s="348">
        <v>0</v>
      </c>
      <c r="J48" s="348">
        <v>0</v>
      </c>
      <c r="K48" s="348">
        <v>0</v>
      </c>
      <c r="L48" s="348">
        <v>0</v>
      </c>
      <c r="M48" s="348">
        <v>0</v>
      </c>
      <c r="N48" s="348">
        <v>0</v>
      </c>
      <c r="O48" s="348">
        <v>0</v>
      </c>
      <c r="P48" s="348">
        <v>0</v>
      </c>
      <c r="Q48" s="348">
        <v>0</v>
      </c>
      <c r="R48" s="348">
        <v>0</v>
      </c>
      <c r="S48" s="348">
        <v>0</v>
      </c>
      <c r="T48" s="348">
        <v>0</v>
      </c>
      <c r="U48" s="348">
        <v>0</v>
      </c>
      <c r="V48" s="348">
        <v>0</v>
      </c>
      <c r="W48" s="348">
        <v>0</v>
      </c>
      <c r="X48" s="348">
        <v>0</v>
      </c>
      <c r="Y48" s="348">
        <v>0</v>
      </c>
      <c r="Z48" s="348">
        <v>0</v>
      </c>
      <c r="AA48" s="348">
        <v>0</v>
      </c>
      <c r="AB48" s="348">
        <v>0</v>
      </c>
      <c r="AC48" s="348">
        <v>0</v>
      </c>
    </row>
    <row r="49" spans="1:29" s="349" customFormat="1" ht="12.75">
      <c r="A49" s="347">
        <v>2</v>
      </c>
      <c r="B49" s="313" t="s">
        <v>258</v>
      </c>
      <c r="C49" s="312" t="s">
        <v>259</v>
      </c>
      <c r="D49" s="348">
        <v>0</v>
      </c>
      <c r="E49" s="348">
        <v>0</v>
      </c>
      <c r="F49" s="348">
        <v>0</v>
      </c>
      <c r="G49" s="348">
        <v>0</v>
      </c>
      <c r="H49" s="348">
        <v>0</v>
      </c>
      <c r="I49" s="348">
        <v>0</v>
      </c>
      <c r="J49" s="348">
        <v>0</v>
      </c>
      <c r="K49" s="348">
        <v>0</v>
      </c>
      <c r="L49" s="348">
        <v>0</v>
      </c>
      <c r="M49" s="348">
        <v>0</v>
      </c>
      <c r="N49" s="348">
        <v>0</v>
      </c>
      <c r="O49" s="348">
        <v>0</v>
      </c>
      <c r="P49" s="348">
        <v>0</v>
      </c>
      <c r="Q49" s="348">
        <v>0</v>
      </c>
      <c r="R49" s="348">
        <v>0</v>
      </c>
      <c r="S49" s="348">
        <v>0</v>
      </c>
      <c r="T49" s="348">
        <v>0</v>
      </c>
      <c r="U49" s="348">
        <v>0</v>
      </c>
      <c r="V49" s="348">
        <v>0</v>
      </c>
      <c r="W49" s="348">
        <v>0</v>
      </c>
      <c r="X49" s="348">
        <v>0</v>
      </c>
      <c r="Y49" s="348">
        <v>0</v>
      </c>
      <c r="Z49" s="348">
        <v>0</v>
      </c>
      <c r="AA49" s="348">
        <v>0</v>
      </c>
      <c r="AB49" s="348">
        <v>0</v>
      </c>
      <c r="AC49" s="348">
        <v>0</v>
      </c>
    </row>
    <row r="50" spans="1:29" s="349" customFormat="1" ht="12.75">
      <c r="A50" s="350">
        <v>3</v>
      </c>
      <c r="B50" s="351" t="s">
        <v>260</v>
      </c>
      <c r="C50" s="315" t="s">
        <v>261</v>
      </c>
      <c r="D50" s="352">
        <v>0</v>
      </c>
      <c r="E50" s="352">
        <v>0</v>
      </c>
      <c r="F50" s="352">
        <v>0</v>
      </c>
      <c r="G50" s="352">
        <v>0</v>
      </c>
      <c r="H50" s="352">
        <v>0</v>
      </c>
      <c r="I50" s="352">
        <v>0</v>
      </c>
      <c r="J50" s="352">
        <v>0</v>
      </c>
      <c r="K50" s="352">
        <v>0</v>
      </c>
      <c r="L50" s="352">
        <v>0</v>
      </c>
      <c r="M50" s="352">
        <v>0</v>
      </c>
      <c r="N50" s="352">
        <v>0</v>
      </c>
      <c r="O50" s="352">
        <v>0</v>
      </c>
      <c r="P50" s="352">
        <v>0</v>
      </c>
      <c r="Q50" s="352">
        <v>0</v>
      </c>
      <c r="R50" s="352">
        <v>0</v>
      </c>
      <c r="S50" s="352">
        <v>0</v>
      </c>
      <c r="T50" s="352">
        <v>0</v>
      </c>
      <c r="U50" s="352">
        <v>0</v>
      </c>
      <c r="V50" s="352">
        <v>0</v>
      </c>
      <c r="W50" s="352">
        <v>0</v>
      </c>
      <c r="X50" s="352">
        <v>0</v>
      </c>
      <c r="Y50" s="352">
        <v>0</v>
      </c>
      <c r="Z50" s="352">
        <v>0</v>
      </c>
      <c r="AA50" s="352">
        <v>0</v>
      </c>
      <c r="AB50" s="352">
        <v>0</v>
      </c>
      <c r="AC50" s="352">
        <v>0</v>
      </c>
    </row>
    <row r="51" spans="1:29" ht="13.5" customHeight="1">
      <c r="A51" s="464" t="s">
        <v>451</v>
      </c>
      <c r="B51" s="464"/>
      <c r="C51" s="464"/>
      <c r="E51" s="146"/>
      <c r="F51" s="147"/>
      <c r="G51" s="147"/>
      <c r="H51" s="147"/>
      <c r="I51" s="147"/>
      <c r="J51" s="503"/>
      <c r="K51" s="503"/>
      <c r="L51" s="503"/>
      <c r="M51" s="503"/>
      <c r="N51" s="503"/>
      <c r="O51" s="503"/>
      <c r="P51" s="147"/>
      <c r="Q51" s="147"/>
      <c r="R51" s="147"/>
      <c r="V51" s="464" t="s">
        <v>451</v>
      </c>
      <c r="W51" s="464"/>
      <c r="X51" s="464"/>
      <c r="Y51" s="464"/>
      <c r="Z51" s="464"/>
      <c r="AA51" s="464"/>
      <c r="AB51" s="464"/>
      <c r="AC51" s="464"/>
    </row>
    <row r="52" spans="1:29" s="126" customFormat="1" ht="12.75" customHeight="1">
      <c r="A52" s="462" t="s">
        <v>462</v>
      </c>
      <c r="B52" s="462"/>
      <c r="C52" s="462"/>
      <c r="D52" s="354"/>
      <c r="E52" s="148"/>
      <c r="F52" s="355"/>
      <c r="G52" s="355"/>
      <c r="H52" s="355"/>
      <c r="I52" s="355"/>
      <c r="J52" s="507"/>
      <c r="K52" s="507"/>
      <c r="L52" s="507"/>
      <c r="M52" s="507"/>
      <c r="N52" s="507"/>
      <c r="O52" s="507"/>
      <c r="P52" s="355"/>
      <c r="Q52" s="355"/>
      <c r="R52" s="355"/>
      <c r="V52" s="462" t="s">
        <v>437</v>
      </c>
      <c r="W52" s="462"/>
      <c r="X52" s="462"/>
      <c r="Y52" s="462"/>
      <c r="Z52" s="462"/>
      <c r="AA52" s="462"/>
      <c r="AB52" s="462"/>
      <c r="AC52" s="462"/>
    </row>
    <row r="53" spans="1:29" s="126" customFormat="1" ht="12.75" customHeight="1">
      <c r="A53" s="462" t="s">
        <v>463</v>
      </c>
      <c r="B53" s="462"/>
      <c r="C53" s="462"/>
      <c r="D53" s="354"/>
      <c r="E53" s="148"/>
      <c r="F53" s="355"/>
      <c r="G53" s="355"/>
      <c r="H53" s="355"/>
      <c r="I53" s="355"/>
      <c r="J53" s="355"/>
      <c r="K53" s="355"/>
      <c r="L53" s="355"/>
      <c r="M53" s="355"/>
      <c r="N53" s="355"/>
      <c r="O53" s="355"/>
      <c r="P53" s="355"/>
      <c r="Q53" s="355"/>
      <c r="R53" s="355"/>
      <c r="V53" s="462"/>
      <c r="W53" s="462"/>
      <c r="X53" s="462"/>
      <c r="Y53" s="462"/>
      <c r="Z53" s="462"/>
      <c r="AA53" s="462"/>
      <c r="AB53" s="462"/>
      <c r="AC53" s="462"/>
    </row>
    <row r="54" spans="2:28" ht="106.5" customHeight="1">
      <c r="B54" s="548" t="s">
        <v>469</v>
      </c>
      <c r="C54" s="107"/>
      <c r="F54" s="147"/>
      <c r="G54" s="147"/>
      <c r="H54" s="147"/>
      <c r="I54" s="147"/>
      <c r="J54" s="147"/>
      <c r="K54" s="147"/>
      <c r="L54" s="147"/>
      <c r="M54" s="147"/>
      <c r="N54" s="147"/>
      <c r="O54" s="147"/>
      <c r="P54" s="147"/>
      <c r="Q54" s="147"/>
      <c r="R54" s="147"/>
      <c r="Y54" s="198"/>
      <c r="Z54" s="198"/>
      <c r="AA54" s="198"/>
      <c r="AB54" s="198"/>
    </row>
    <row r="55" spans="3:25" ht="12.75">
      <c r="C55" s="356"/>
      <c r="F55" s="147"/>
      <c r="G55" s="147"/>
      <c r="H55" s="147"/>
      <c r="I55" s="147"/>
      <c r="J55" s="147"/>
      <c r="K55" s="147"/>
      <c r="L55" s="147"/>
      <c r="M55" s="147"/>
      <c r="N55" s="147"/>
      <c r="O55" s="147"/>
      <c r="P55" s="147"/>
      <c r="Q55" s="147"/>
      <c r="R55" s="147"/>
      <c r="S55" s="111"/>
      <c r="T55" s="111"/>
      <c r="U55" s="111"/>
      <c r="V55" s="111"/>
      <c r="W55" s="111"/>
      <c r="X55" s="111"/>
      <c r="Y55" s="111"/>
    </row>
    <row r="56" spans="2:18" ht="12.75">
      <c r="B56" s="150"/>
      <c r="C56" s="150"/>
      <c r="D56" s="150"/>
      <c r="E56" s="150"/>
      <c r="F56" s="147"/>
      <c r="G56" s="147"/>
      <c r="H56" s="147"/>
      <c r="I56" s="147"/>
      <c r="J56" s="147"/>
      <c r="K56" s="147"/>
      <c r="L56" s="147"/>
      <c r="M56" s="147"/>
      <c r="N56" s="147"/>
      <c r="O56" s="147"/>
      <c r="P56" s="147"/>
      <c r="Q56" s="147"/>
      <c r="R56" s="147"/>
    </row>
    <row r="57" spans="2:18" ht="12.75">
      <c r="B57" s="150"/>
      <c r="C57" s="150"/>
      <c r="D57" s="150"/>
      <c r="E57" s="150"/>
      <c r="F57" s="147"/>
      <c r="G57" s="147"/>
      <c r="H57" s="147"/>
      <c r="I57" s="147"/>
      <c r="J57" s="147"/>
      <c r="K57" s="147"/>
      <c r="L57" s="147"/>
      <c r="M57" s="147"/>
      <c r="N57" s="147"/>
      <c r="O57" s="147"/>
      <c r="P57" s="147"/>
      <c r="Q57" s="147"/>
      <c r="R57" s="147"/>
    </row>
    <row r="58" spans="3:18" ht="12.75">
      <c r="C58" s="356"/>
      <c r="F58" s="147"/>
      <c r="G58" s="147"/>
      <c r="H58" s="147"/>
      <c r="I58" s="147"/>
      <c r="J58" s="147"/>
      <c r="K58" s="147"/>
      <c r="L58" s="147"/>
      <c r="M58" s="147"/>
      <c r="N58" s="147"/>
      <c r="O58" s="147"/>
      <c r="P58" s="147"/>
      <c r="Q58" s="147"/>
      <c r="R58" s="147"/>
    </row>
    <row r="59" spans="2:3" ht="12.75">
      <c r="B59" s="126"/>
      <c r="C59" s="356"/>
    </row>
    <row r="60" ht="12.75">
      <c r="C60" s="356"/>
    </row>
    <row r="61" ht="12.75">
      <c r="C61" s="356"/>
    </row>
    <row r="62" ht="12.75">
      <c r="C62" s="356"/>
    </row>
    <row r="63" ht="12.75">
      <c r="C63" s="356"/>
    </row>
    <row r="64" ht="12.75">
      <c r="C64" s="356"/>
    </row>
    <row r="65" ht="12.75">
      <c r="C65" s="356"/>
    </row>
    <row r="66" ht="12.75">
      <c r="C66" s="356"/>
    </row>
    <row r="67" ht="12.75">
      <c r="C67" s="356"/>
    </row>
    <row r="68" ht="12.75">
      <c r="C68" s="356"/>
    </row>
    <row r="69" ht="12.75">
      <c r="C69" s="356"/>
    </row>
    <row r="70" ht="12.75">
      <c r="C70" s="356"/>
    </row>
    <row r="75" spans="6:25" ht="12.75">
      <c r="F75" s="489"/>
      <c r="G75" s="489"/>
      <c r="H75" s="489"/>
      <c r="I75" s="489"/>
      <c r="J75" s="489"/>
      <c r="K75" s="489"/>
      <c r="L75" s="489"/>
      <c r="M75" s="489"/>
      <c r="N75" s="489"/>
      <c r="O75" s="489"/>
      <c r="P75" s="489"/>
      <c r="Q75" s="489"/>
      <c r="R75" s="489"/>
      <c r="S75" s="489"/>
      <c r="T75" s="489"/>
      <c r="U75" s="489"/>
      <c r="V75" s="489"/>
      <c r="W75" s="489"/>
      <c r="X75" s="489"/>
      <c r="Y75" s="489"/>
    </row>
  </sheetData>
  <sheetProtection/>
  <mergeCells count="39">
    <mergeCell ref="F75:Y75"/>
    <mergeCell ref="A53:C53"/>
    <mergeCell ref="V53:AC53"/>
    <mergeCell ref="J51:O51"/>
    <mergeCell ref="J52:O52"/>
    <mergeCell ref="A51:C51"/>
    <mergeCell ref="V51:AC51"/>
    <mergeCell ref="A52:C52"/>
    <mergeCell ref="V52:AC52"/>
    <mergeCell ref="Z8:AA9"/>
    <mergeCell ref="AB8:AC9"/>
    <mergeCell ref="H9:I9"/>
    <mergeCell ref="J9:K9"/>
    <mergeCell ref="L9:M9"/>
    <mergeCell ref="N9:O9"/>
    <mergeCell ref="P9:Q9"/>
    <mergeCell ref="R9:S9"/>
    <mergeCell ref="F8:G9"/>
    <mergeCell ref="H8:O8"/>
    <mergeCell ref="P8:S8"/>
    <mergeCell ref="T8:U9"/>
    <mergeCell ref="V8:W9"/>
    <mergeCell ref="X8:Y9"/>
    <mergeCell ref="D5:W5"/>
    <mergeCell ref="Z5:AC5"/>
    <mergeCell ref="Z6:AC6"/>
    <mergeCell ref="A7:A10"/>
    <mergeCell ref="B7:B10"/>
    <mergeCell ref="C7:C10"/>
    <mergeCell ref="D7:D10"/>
    <mergeCell ref="E7:E10"/>
    <mergeCell ref="F7:W7"/>
    <mergeCell ref="X7:AC7"/>
    <mergeCell ref="D1:W1"/>
    <mergeCell ref="D2:W2"/>
    <mergeCell ref="D3:W3"/>
    <mergeCell ref="Z3:AC3"/>
    <mergeCell ref="D4:W4"/>
    <mergeCell ref="Z4:AC4"/>
  </mergeCells>
  <printOptions horizontalCentered="1"/>
  <pageMargins left="0.4" right="0.15" top="0.25" bottom="0.62" header="0.5" footer="0.36"/>
  <pageSetup firstPageNumber="16" useFirstPageNumber="1" horizontalDpi="600" verticalDpi="600" orientation="landscape" paperSize="8" scale="90" r:id="rId1"/>
</worksheet>
</file>

<file path=xl/worksheets/sheet11.xml><?xml version="1.0" encoding="utf-8"?>
<worksheet xmlns="http://schemas.openxmlformats.org/spreadsheetml/2006/main" xmlns:r="http://schemas.openxmlformats.org/officeDocument/2006/relationships">
  <dimension ref="A1:V57"/>
  <sheetViews>
    <sheetView zoomScalePageLayoutView="0" workbookViewId="0" topLeftCell="A25">
      <selection activeCell="P15" sqref="P15"/>
    </sheetView>
  </sheetViews>
  <sheetFormatPr defaultColWidth="9.140625" defaultRowHeight="12.75"/>
  <cols>
    <col min="1" max="1" width="9.421875" style="215" customWidth="1"/>
    <col min="2" max="2" width="34.28125" style="218" customWidth="1"/>
    <col min="3" max="3" width="6.140625" style="218" customWidth="1"/>
    <col min="4" max="6" width="13.28125" style="218" customWidth="1"/>
    <col min="7" max="7" width="8.7109375" style="218" customWidth="1"/>
    <col min="8" max="8" width="9.28125" style="218" customWidth="1"/>
    <col min="9" max="9" width="13.28125" style="218" customWidth="1"/>
    <col min="10" max="10" width="13.421875" style="218" bestFit="1" customWidth="1"/>
    <col min="11" max="16384" width="9.140625" style="218" customWidth="1"/>
  </cols>
  <sheetData>
    <row r="1" spans="2:9" ht="16.5" customHeight="1">
      <c r="B1" s="519" t="s">
        <v>33</v>
      </c>
      <c r="C1" s="519"/>
      <c r="D1" s="519"/>
      <c r="E1" s="519"/>
      <c r="I1" s="357"/>
    </row>
    <row r="2" spans="1:22" ht="16.5" customHeight="1">
      <c r="A2" s="358"/>
      <c r="B2" s="520" t="s">
        <v>34</v>
      </c>
      <c r="C2" s="520"/>
      <c r="D2" s="520"/>
      <c r="E2" s="520"/>
      <c r="F2" s="113" t="s">
        <v>37</v>
      </c>
      <c r="G2" s="113"/>
      <c r="V2" s="359"/>
    </row>
    <row r="3" spans="1:7" ht="16.5" customHeight="1">
      <c r="A3" s="462" t="s">
        <v>35</v>
      </c>
      <c r="B3" s="522" t="s">
        <v>36</v>
      </c>
      <c r="C3" s="522"/>
      <c r="D3" s="522"/>
      <c r="E3" s="522"/>
      <c r="F3" s="112"/>
      <c r="G3" s="106"/>
    </row>
    <row r="4" spans="1:8" ht="16.5" customHeight="1">
      <c r="A4" s="462"/>
      <c r="B4" s="519" t="s">
        <v>454</v>
      </c>
      <c r="C4" s="519"/>
      <c r="D4" s="519"/>
      <c r="E4" s="519"/>
      <c r="F4" s="112" t="s">
        <v>431</v>
      </c>
      <c r="G4" s="109"/>
      <c r="H4" s="287"/>
    </row>
    <row r="5" spans="1:8" ht="16.5" customHeight="1">
      <c r="A5" s="462"/>
      <c r="C5" s="360"/>
      <c r="F5" s="112" t="s">
        <v>38</v>
      </c>
      <c r="G5" s="109"/>
      <c r="H5" s="287"/>
    </row>
    <row r="6" spans="3:7" ht="12.75">
      <c r="C6" s="361"/>
      <c r="D6" s="249"/>
      <c r="E6" s="249"/>
      <c r="F6" s="521" t="s">
        <v>402</v>
      </c>
      <c r="G6" s="521"/>
    </row>
    <row r="7" spans="1:7" s="362" customFormat="1" ht="12.75" customHeight="1">
      <c r="A7" s="456" t="s">
        <v>39</v>
      </c>
      <c r="B7" s="456" t="s">
        <v>40</v>
      </c>
      <c r="C7" s="456" t="s">
        <v>41</v>
      </c>
      <c r="D7" s="517" t="s">
        <v>455</v>
      </c>
      <c r="E7" s="517" t="s">
        <v>457</v>
      </c>
      <c r="F7" s="517"/>
      <c r="G7" s="456" t="s">
        <v>42</v>
      </c>
    </row>
    <row r="8" spans="1:7" s="362" customFormat="1" ht="36" customHeight="1">
      <c r="A8" s="453"/>
      <c r="B8" s="456"/>
      <c r="C8" s="456"/>
      <c r="D8" s="517"/>
      <c r="E8" s="363" t="s">
        <v>456</v>
      </c>
      <c r="F8" s="363" t="s">
        <v>43</v>
      </c>
      <c r="G8" s="456"/>
    </row>
    <row r="9" spans="1:14" s="366" customFormat="1" ht="15" customHeight="1">
      <c r="A9" s="302">
        <v>1</v>
      </c>
      <c r="B9" s="302">
        <v>2</v>
      </c>
      <c r="C9" s="302">
        <v>3</v>
      </c>
      <c r="D9" s="364">
        <v>4</v>
      </c>
      <c r="E9" s="364">
        <v>5</v>
      </c>
      <c r="F9" s="365" t="s">
        <v>436</v>
      </c>
      <c r="G9" s="364">
        <v>7</v>
      </c>
      <c r="M9" s="518"/>
      <c r="N9" s="518"/>
    </row>
    <row r="10" spans="1:10" ht="13.5" customHeight="1">
      <c r="A10" s="367"/>
      <c r="B10" s="368" t="s">
        <v>320</v>
      </c>
      <c r="C10" s="368"/>
      <c r="D10" s="369">
        <v>109086.8192</v>
      </c>
      <c r="E10" s="369">
        <v>109086.81920000001</v>
      </c>
      <c r="F10" s="370">
        <v>0</v>
      </c>
      <c r="G10" s="399"/>
      <c r="H10" s="242"/>
      <c r="I10" s="400">
        <v>109086.8192</v>
      </c>
      <c r="J10" s="371">
        <f>D10-I10</f>
        <v>0</v>
      </c>
    </row>
    <row r="11" spans="1:10" ht="13.5" customHeight="1">
      <c r="A11" s="372">
        <v>1</v>
      </c>
      <c r="B11" s="373" t="s">
        <v>46</v>
      </c>
      <c r="C11" s="374" t="s">
        <v>47</v>
      </c>
      <c r="D11" s="370">
        <v>89326.1863</v>
      </c>
      <c r="E11" s="370">
        <v>89363.26710000001</v>
      </c>
      <c r="F11" s="370">
        <v>-37.08080000001064</v>
      </c>
      <c r="G11" s="382"/>
      <c r="H11" s="242"/>
      <c r="I11" s="382">
        <v>89326.1863</v>
      </c>
      <c r="J11" s="371">
        <f aca="true" t="shared" si="0" ref="J11:J44">D11-I11</f>
        <v>0</v>
      </c>
    </row>
    <row r="12" spans="1:10" ht="13.5" customHeight="1">
      <c r="A12" s="375" t="s">
        <v>48</v>
      </c>
      <c r="B12" s="376" t="s">
        <v>49</v>
      </c>
      <c r="C12" s="377" t="s">
        <v>50</v>
      </c>
      <c r="D12" s="378">
        <v>13376.811500000002</v>
      </c>
      <c r="E12" s="378">
        <v>13384.9155</v>
      </c>
      <c r="F12" s="378">
        <v>-8.10399999999754</v>
      </c>
      <c r="G12" s="382"/>
      <c r="H12" s="242"/>
      <c r="I12" s="382">
        <v>13376.8115</v>
      </c>
      <c r="J12" s="371">
        <f t="shared" si="0"/>
        <v>0</v>
      </c>
    </row>
    <row r="13" spans="1:10" ht="13.5" customHeight="1">
      <c r="A13" s="379" t="s">
        <v>51</v>
      </c>
      <c r="B13" s="380" t="s">
        <v>52</v>
      </c>
      <c r="C13" s="381" t="s">
        <v>53</v>
      </c>
      <c r="D13" s="382">
        <v>4262.0177</v>
      </c>
      <c r="E13" s="382">
        <v>4273.9927</v>
      </c>
      <c r="F13" s="382">
        <v>-11.974999999999454</v>
      </c>
      <c r="G13" s="382"/>
      <c r="H13" s="242"/>
      <c r="I13" s="382">
        <v>4262.017699999999</v>
      </c>
      <c r="J13" s="371">
        <f t="shared" si="0"/>
        <v>0</v>
      </c>
    </row>
    <row r="14" spans="1:10" ht="13.5" customHeight="1">
      <c r="A14" s="379" t="s">
        <v>54</v>
      </c>
      <c r="B14" s="380" t="s">
        <v>55</v>
      </c>
      <c r="C14" s="381" t="s">
        <v>56</v>
      </c>
      <c r="D14" s="382">
        <v>2704.9013</v>
      </c>
      <c r="E14" s="382">
        <v>2712.6123</v>
      </c>
      <c r="F14" s="382">
        <v>-7.710999999999785</v>
      </c>
      <c r="G14" s="382"/>
      <c r="H14" s="242"/>
      <c r="I14" s="382">
        <v>2704.9012999999995</v>
      </c>
      <c r="J14" s="371">
        <f t="shared" si="0"/>
        <v>0</v>
      </c>
    </row>
    <row r="15" spans="1:10" ht="13.5" customHeight="1">
      <c r="A15" s="379" t="s">
        <v>65</v>
      </c>
      <c r="B15" s="380" t="s">
        <v>66</v>
      </c>
      <c r="C15" s="381" t="s">
        <v>67</v>
      </c>
      <c r="D15" s="382">
        <v>1557.1164</v>
      </c>
      <c r="E15" s="382">
        <v>1561.3803999999998</v>
      </c>
      <c r="F15" s="382">
        <v>-4.263999999999669</v>
      </c>
      <c r="G15" s="382"/>
      <c r="H15" s="242"/>
      <c r="I15" s="382">
        <v>1557.1163999999999</v>
      </c>
      <c r="J15" s="371">
        <f t="shared" si="0"/>
        <v>0</v>
      </c>
    </row>
    <row r="16" spans="1:10" ht="13.5" customHeight="1">
      <c r="A16" s="379" t="s">
        <v>68</v>
      </c>
      <c r="B16" s="380" t="s">
        <v>69</v>
      </c>
      <c r="C16" s="381" t="s">
        <v>8</v>
      </c>
      <c r="D16" s="382">
        <v>9114.793800000001</v>
      </c>
      <c r="E16" s="382">
        <v>9110.9228</v>
      </c>
      <c r="F16" s="382">
        <v>3.871000000001004</v>
      </c>
      <c r="G16" s="382"/>
      <c r="H16" s="242"/>
      <c r="I16" s="382">
        <v>9114.7938</v>
      </c>
      <c r="J16" s="371">
        <f t="shared" si="0"/>
        <v>0</v>
      </c>
    </row>
    <row r="17" spans="1:10" ht="13.5" customHeight="1">
      <c r="A17" s="375" t="s">
        <v>70</v>
      </c>
      <c r="B17" s="376" t="s">
        <v>71</v>
      </c>
      <c r="C17" s="377" t="s">
        <v>72</v>
      </c>
      <c r="D17" s="378">
        <v>74460.8846</v>
      </c>
      <c r="E17" s="378">
        <v>74490.3026</v>
      </c>
      <c r="F17" s="378">
        <v>-29.41799999999057</v>
      </c>
      <c r="G17" s="382"/>
      <c r="H17" s="242"/>
      <c r="I17" s="382">
        <v>74460.8846</v>
      </c>
      <c r="J17" s="371">
        <f t="shared" si="0"/>
        <v>0</v>
      </c>
    </row>
    <row r="18" spans="1:10" ht="13.5" customHeight="1">
      <c r="A18" s="379" t="s">
        <v>73</v>
      </c>
      <c r="B18" s="380" t="s">
        <v>74</v>
      </c>
      <c r="C18" s="381" t="s">
        <v>75</v>
      </c>
      <c r="D18" s="382">
        <v>10250.1654</v>
      </c>
      <c r="E18" s="382">
        <v>10279.583400000001</v>
      </c>
      <c r="F18" s="382">
        <v>-29.418000000001484</v>
      </c>
      <c r="G18" s="382"/>
      <c r="H18" s="242"/>
      <c r="I18" s="382">
        <v>10250.165400000002</v>
      </c>
      <c r="J18" s="371">
        <f t="shared" si="0"/>
        <v>0</v>
      </c>
    </row>
    <row r="19" spans="1:10" ht="13.5" customHeight="1">
      <c r="A19" s="379" t="s">
        <v>76</v>
      </c>
      <c r="B19" s="380" t="s">
        <v>77</v>
      </c>
      <c r="C19" s="381" t="s">
        <v>78</v>
      </c>
      <c r="D19" s="382">
        <v>11.2809</v>
      </c>
      <c r="E19" s="382">
        <v>11.2809</v>
      </c>
      <c r="F19" s="382">
        <v>0</v>
      </c>
      <c r="G19" s="382"/>
      <c r="H19" s="242"/>
      <c r="I19" s="382">
        <v>11.2809</v>
      </c>
      <c r="J19" s="371">
        <f t="shared" si="0"/>
        <v>0</v>
      </c>
    </row>
    <row r="20" spans="1:10" ht="13.5" customHeight="1">
      <c r="A20" s="379" t="s">
        <v>79</v>
      </c>
      <c r="B20" s="380" t="s">
        <v>80</v>
      </c>
      <c r="C20" s="381" t="s">
        <v>81</v>
      </c>
      <c r="D20" s="382">
        <v>64199.4383</v>
      </c>
      <c r="E20" s="382">
        <v>64199.4383</v>
      </c>
      <c r="F20" s="382">
        <v>0</v>
      </c>
      <c r="G20" s="382"/>
      <c r="H20" s="242"/>
      <c r="I20" s="382">
        <v>64199.4383</v>
      </c>
      <c r="J20" s="371">
        <f t="shared" si="0"/>
        <v>0</v>
      </c>
    </row>
    <row r="21" spans="1:10" ht="13.5" customHeight="1">
      <c r="A21" s="375" t="s">
        <v>82</v>
      </c>
      <c r="B21" s="376" t="s">
        <v>83</v>
      </c>
      <c r="C21" s="377" t="s">
        <v>23</v>
      </c>
      <c r="D21" s="378">
        <v>1164.0389</v>
      </c>
      <c r="E21" s="378">
        <v>1164.5077999999999</v>
      </c>
      <c r="F21" s="378">
        <v>-0.46889999999984866</v>
      </c>
      <c r="G21" s="382"/>
      <c r="H21" s="242"/>
      <c r="I21" s="382">
        <v>1164.0388999999998</v>
      </c>
      <c r="J21" s="371">
        <f t="shared" si="0"/>
        <v>0</v>
      </c>
    </row>
    <row r="22" spans="1:10" ht="13.5" customHeight="1">
      <c r="A22" s="375" t="s">
        <v>84</v>
      </c>
      <c r="B22" s="376" t="s">
        <v>85</v>
      </c>
      <c r="C22" s="377" t="s">
        <v>86</v>
      </c>
      <c r="D22" s="378">
        <v>0</v>
      </c>
      <c r="E22" s="378">
        <v>0</v>
      </c>
      <c r="F22" s="378">
        <v>0</v>
      </c>
      <c r="G22" s="382"/>
      <c r="H22" s="242"/>
      <c r="I22" s="382">
        <v>0</v>
      </c>
      <c r="J22" s="371">
        <f t="shared" si="0"/>
        <v>0</v>
      </c>
    </row>
    <row r="23" spans="1:10" ht="13.5" customHeight="1">
      <c r="A23" s="375" t="s">
        <v>87</v>
      </c>
      <c r="B23" s="376" t="s">
        <v>88</v>
      </c>
      <c r="C23" s="377" t="s">
        <v>5</v>
      </c>
      <c r="D23" s="378">
        <v>324.4513</v>
      </c>
      <c r="E23" s="378">
        <v>323.5412</v>
      </c>
      <c r="F23" s="378">
        <v>0.9100999999999999</v>
      </c>
      <c r="G23" s="382"/>
      <c r="H23" s="242"/>
      <c r="I23" s="382">
        <v>324.4513</v>
      </c>
      <c r="J23" s="371">
        <f t="shared" si="0"/>
        <v>0</v>
      </c>
    </row>
    <row r="24" spans="1:10" ht="13.5" customHeight="1">
      <c r="A24" s="372">
        <v>2</v>
      </c>
      <c r="B24" s="373" t="s">
        <v>89</v>
      </c>
      <c r="C24" s="374" t="s">
        <v>90</v>
      </c>
      <c r="D24" s="370">
        <v>19760.6329</v>
      </c>
      <c r="E24" s="370">
        <v>19723.5521</v>
      </c>
      <c r="F24" s="370">
        <v>37.080799999999726</v>
      </c>
      <c r="G24" s="382"/>
      <c r="H24" s="242"/>
      <c r="I24" s="382">
        <v>19760.632900000004</v>
      </c>
      <c r="J24" s="371">
        <f t="shared" si="0"/>
        <v>0</v>
      </c>
    </row>
    <row r="25" spans="1:10" ht="13.5" customHeight="1">
      <c r="A25" s="372" t="s">
        <v>91</v>
      </c>
      <c r="B25" s="373" t="s">
        <v>32</v>
      </c>
      <c r="C25" s="374" t="s">
        <v>92</v>
      </c>
      <c r="D25" s="370">
        <v>909.8284999999998</v>
      </c>
      <c r="E25" s="370">
        <v>902.825</v>
      </c>
      <c r="F25" s="370">
        <v>7.0034999999998035</v>
      </c>
      <c r="G25" s="382"/>
      <c r="H25" s="242"/>
      <c r="I25" s="382">
        <v>909.8285</v>
      </c>
      <c r="J25" s="371">
        <f t="shared" si="0"/>
        <v>0</v>
      </c>
    </row>
    <row r="26" spans="1:10" ht="13.5" customHeight="1">
      <c r="A26" s="379" t="s">
        <v>93</v>
      </c>
      <c r="B26" s="380" t="s">
        <v>94</v>
      </c>
      <c r="C26" s="381" t="s">
        <v>24</v>
      </c>
      <c r="D26" s="382">
        <v>771.0494999999999</v>
      </c>
      <c r="E26" s="382">
        <v>764.2186</v>
      </c>
      <c r="F26" s="382">
        <v>6.830899999999815</v>
      </c>
      <c r="G26" s="382"/>
      <c r="H26" s="242"/>
      <c r="I26" s="382">
        <v>771.0495</v>
      </c>
      <c r="J26" s="371">
        <f t="shared" si="0"/>
        <v>0</v>
      </c>
    </row>
    <row r="27" spans="1:10" ht="13.5" customHeight="1">
      <c r="A27" s="379" t="s">
        <v>95</v>
      </c>
      <c r="B27" s="380" t="s">
        <v>96</v>
      </c>
      <c r="C27" s="381" t="s">
        <v>97</v>
      </c>
      <c r="D27" s="382">
        <v>138.77899999999997</v>
      </c>
      <c r="E27" s="382">
        <v>138.6064</v>
      </c>
      <c r="F27" s="382">
        <v>0.17259999999996012</v>
      </c>
      <c r="G27" s="382"/>
      <c r="H27" s="242"/>
      <c r="I27" s="382">
        <v>138.77900000000002</v>
      </c>
      <c r="J27" s="371">
        <f t="shared" si="0"/>
        <v>0</v>
      </c>
    </row>
    <row r="28" spans="1:10" ht="13.5" customHeight="1">
      <c r="A28" s="372" t="s">
        <v>98</v>
      </c>
      <c r="B28" s="373" t="s">
        <v>99</v>
      </c>
      <c r="C28" s="374" t="s">
        <v>100</v>
      </c>
      <c r="D28" s="370">
        <v>2702.5094</v>
      </c>
      <c r="E28" s="370">
        <v>2672.6386</v>
      </c>
      <c r="F28" s="370">
        <v>29.87079999999969</v>
      </c>
      <c r="G28" s="382"/>
      <c r="H28" s="242"/>
      <c r="I28" s="382">
        <v>2702.5094</v>
      </c>
      <c r="J28" s="371">
        <f t="shared" si="0"/>
        <v>0</v>
      </c>
    </row>
    <row r="29" spans="1:10" ht="13.5" customHeight="1">
      <c r="A29" s="379" t="s">
        <v>101</v>
      </c>
      <c r="B29" s="380" t="s">
        <v>102</v>
      </c>
      <c r="C29" s="381" t="s">
        <v>30</v>
      </c>
      <c r="D29" s="382">
        <v>17.8841</v>
      </c>
      <c r="E29" s="382">
        <v>17.433999999999997</v>
      </c>
      <c r="F29" s="382">
        <v>0.4501000000000026</v>
      </c>
      <c r="G29" s="382"/>
      <c r="H29" s="242"/>
      <c r="I29" s="382">
        <v>17.8841</v>
      </c>
      <c r="J29" s="371">
        <f t="shared" si="0"/>
        <v>0</v>
      </c>
    </row>
    <row r="30" spans="1:10" ht="13.5" customHeight="1">
      <c r="A30" s="379" t="s">
        <v>103</v>
      </c>
      <c r="B30" s="380" t="s">
        <v>104</v>
      </c>
      <c r="C30" s="381" t="s">
        <v>105</v>
      </c>
      <c r="D30" s="382">
        <v>165.08509999999998</v>
      </c>
      <c r="E30" s="382">
        <v>165.08509999999998</v>
      </c>
      <c r="F30" s="382">
        <v>0</v>
      </c>
      <c r="G30" s="382"/>
      <c r="H30" s="242"/>
      <c r="I30" s="382">
        <v>165.08509999999998</v>
      </c>
      <c r="J30" s="371">
        <f t="shared" si="0"/>
        <v>0</v>
      </c>
    </row>
    <row r="31" spans="1:10" ht="13.5" customHeight="1">
      <c r="A31" s="379" t="s">
        <v>106</v>
      </c>
      <c r="B31" s="380" t="s">
        <v>107</v>
      </c>
      <c r="C31" s="381" t="s">
        <v>108</v>
      </c>
      <c r="D31" s="382">
        <v>9.8575</v>
      </c>
      <c r="E31" s="382">
        <v>9.7379</v>
      </c>
      <c r="F31" s="382">
        <v>0.11960000000000015</v>
      </c>
      <c r="G31" s="382"/>
      <c r="H31" s="242"/>
      <c r="I31" s="382">
        <v>9.8575</v>
      </c>
      <c r="J31" s="371">
        <f t="shared" si="0"/>
        <v>0</v>
      </c>
    </row>
    <row r="32" spans="1:10" ht="13.5" customHeight="1">
      <c r="A32" s="379" t="s">
        <v>109</v>
      </c>
      <c r="B32" s="380" t="s">
        <v>110</v>
      </c>
      <c r="C32" s="381" t="s">
        <v>111</v>
      </c>
      <c r="D32" s="382">
        <v>120.39630000000001</v>
      </c>
      <c r="E32" s="382">
        <v>120.7037</v>
      </c>
      <c r="F32" s="382">
        <v>-0.307399999999987</v>
      </c>
      <c r="G32" s="382"/>
      <c r="H32" s="242"/>
      <c r="I32" s="382">
        <v>120.3963</v>
      </c>
      <c r="J32" s="371">
        <f t="shared" si="0"/>
        <v>0</v>
      </c>
    </row>
    <row r="33" spans="1:10" ht="13.5" customHeight="1">
      <c r="A33" s="379" t="s">
        <v>135</v>
      </c>
      <c r="B33" s="380" t="s">
        <v>136</v>
      </c>
      <c r="C33" s="381" t="s">
        <v>137</v>
      </c>
      <c r="D33" s="382">
        <v>1090.3287000000003</v>
      </c>
      <c r="E33" s="382">
        <v>1064.8714</v>
      </c>
      <c r="F33" s="382">
        <v>25.45730000000026</v>
      </c>
      <c r="G33" s="382"/>
      <c r="H33" s="242"/>
      <c r="I33" s="382">
        <v>1090.3286999999998</v>
      </c>
      <c r="J33" s="371">
        <f t="shared" si="0"/>
        <v>0</v>
      </c>
    </row>
    <row r="34" spans="1:10" ht="13.5" customHeight="1">
      <c r="A34" s="379" t="s">
        <v>143</v>
      </c>
      <c r="B34" s="380" t="s">
        <v>144</v>
      </c>
      <c r="C34" s="381" t="s">
        <v>145</v>
      </c>
      <c r="D34" s="382">
        <v>1298.9577</v>
      </c>
      <c r="E34" s="382">
        <v>1294.8065000000001</v>
      </c>
      <c r="F34" s="382">
        <v>4.15119999999979</v>
      </c>
      <c r="G34" s="382"/>
      <c r="H34" s="242"/>
      <c r="I34" s="382">
        <v>1298.9577000000002</v>
      </c>
      <c r="J34" s="371">
        <f t="shared" si="0"/>
        <v>0</v>
      </c>
    </row>
    <row r="35" spans="1:10" ht="13.5" customHeight="1">
      <c r="A35" s="379" t="s">
        <v>173</v>
      </c>
      <c r="B35" s="380" t="s">
        <v>174</v>
      </c>
      <c r="C35" s="381" t="s">
        <v>29</v>
      </c>
      <c r="D35" s="382">
        <v>23.1835</v>
      </c>
      <c r="E35" s="382">
        <v>22.455199999999998</v>
      </c>
      <c r="F35" s="382">
        <v>0.7283000000000008</v>
      </c>
      <c r="G35" s="382"/>
      <c r="H35" s="242"/>
      <c r="I35" s="382">
        <v>23.1835</v>
      </c>
      <c r="J35" s="371">
        <f t="shared" si="0"/>
        <v>0</v>
      </c>
    </row>
    <row r="36" spans="1:10" ht="13.5" customHeight="1">
      <c r="A36" s="379" t="s">
        <v>175</v>
      </c>
      <c r="B36" s="380" t="s">
        <v>176</v>
      </c>
      <c r="C36" s="381" t="s">
        <v>28</v>
      </c>
      <c r="D36" s="382">
        <v>12.579199999999998</v>
      </c>
      <c r="E36" s="382">
        <v>12.579199999999998</v>
      </c>
      <c r="F36" s="382">
        <v>0</v>
      </c>
      <c r="G36" s="382"/>
      <c r="H36" s="242"/>
      <c r="I36" s="382">
        <v>12.579199999999998</v>
      </c>
      <c r="J36" s="371">
        <f t="shared" si="0"/>
        <v>0</v>
      </c>
    </row>
    <row r="37" spans="1:10" ht="13.5" customHeight="1">
      <c r="A37" s="379" t="s">
        <v>177</v>
      </c>
      <c r="B37" s="380" t="s">
        <v>178</v>
      </c>
      <c r="C37" s="381" t="s">
        <v>22</v>
      </c>
      <c r="D37" s="555">
        <v>206.31809999999996</v>
      </c>
      <c r="E37" s="555">
        <v>206.3188</v>
      </c>
      <c r="F37" s="555">
        <v>-0.0007000000000516593</v>
      </c>
      <c r="G37" s="382"/>
      <c r="H37" s="242"/>
      <c r="I37" s="382">
        <v>206.31810000000002</v>
      </c>
      <c r="J37" s="371">
        <f t="shared" si="0"/>
        <v>0</v>
      </c>
    </row>
    <row r="38" spans="1:10" ht="13.5" customHeight="1">
      <c r="A38" s="379" t="s">
        <v>179</v>
      </c>
      <c r="B38" s="380" t="s">
        <v>180</v>
      </c>
      <c r="C38" s="381" t="s">
        <v>27</v>
      </c>
      <c r="D38" s="382">
        <v>1660.7766000000001</v>
      </c>
      <c r="E38" s="382">
        <v>1660.8503</v>
      </c>
      <c r="F38" s="382">
        <v>-0.07369999999991705</v>
      </c>
      <c r="G38" s="382"/>
      <c r="H38" s="242"/>
      <c r="I38" s="382">
        <v>1660.7766000000001</v>
      </c>
      <c r="J38" s="371">
        <f t="shared" si="0"/>
        <v>0</v>
      </c>
    </row>
    <row r="39" spans="1:10" ht="13.5" customHeight="1">
      <c r="A39" s="379" t="s">
        <v>181</v>
      </c>
      <c r="B39" s="380" t="s">
        <v>182</v>
      </c>
      <c r="C39" s="381" t="s">
        <v>183</v>
      </c>
      <c r="D39" s="382">
        <v>14245.437600000001</v>
      </c>
      <c r="E39" s="382">
        <v>14245.885000000002</v>
      </c>
      <c r="F39" s="382">
        <v>-0.4474000000009255</v>
      </c>
      <c r="G39" s="382"/>
      <c r="H39" s="242"/>
      <c r="I39" s="382">
        <v>14245.437600000003</v>
      </c>
      <c r="J39" s="371">
        <f t="shared" si="0"/>
        <v>0</v>
      </c>
    </row>
    <row r="40" spans="1:10" ht="13.5" customHeight="1">
      <c r="A40" s="379" t="s">
        <v>184</v>
      </c>
      <c r="B40" s="383" t="s">
        <v>185</v>
      </c>
      <c r="C40" s="381" t="s">
        <v>186</v>
      </c>
      <c r="D40" s="382">
        <v>0</v>
      </c>
      <c r="E40" s="382">
        <v>0</v>
      </c>
      <c r="F40" s="382">
        <v>0</v>
      </c>
      <c r="G40" s="382"/>
      <c r="H40" s="242"/>
      <c r="I40" s="382">
        <v>0</v>
      </c>
      <c r="J40" s="371">
        <f t="shared" si="0"/>
        <v>0</v>
      </c>
    </row>
    <row r="41" spans="1:10" ht="13.5" customHeight="1">
      <c r="A41" s="372">
        <v>3</v>
      </c>
      <c r="B41" s="373" t="s">
        <v>187</v>
      </c>
      <c r="C41" s="374" t="s">
        <v>188</v>
      </c>
      <c r="D41" s="382">
        <v>0</v>
      </c>
      <c r="E41" s="382">
        <v>0</v>
      </c>
      <c r="F41" s="382">
        <v>0</v>
      </c>
      <c r="G41" s="382"/>
      <c r="H41" s="242"/>
      <c r="I41" s="382">
        <v>0</v>
      </c>
      <c r="J41" s="371">
        <f t="shared" si="0"/>
        <v>0</v>
      </c>
    </row>
    <row r="42" spans="1:10" ht="13.5" customHeight="1">
      <c r="A42" s="379" t="s">
        <v>189</v>
      </c>
      <c r="B42" s="383" t="s">
        <v>190</v>
      </c>
      <c r="C42" s="381" t="s">
        <v>191</v>
      </c>
      <c r="D42" s="382">
        <v>0</v>
      </c>
      <c r="E42" s="382">
        <v>0</v>
      </c>
      <c r="F42" s="382">
        <v>0</v>
      </c>
      <c r="G42" s="382"/>
      <c r="H42" s="242"/>
      <c r="I42" s="382">
        <v>0</v>
      </c>
      <c r="J42" s="371">
        <f t="shared" si="0"/>
        <v>0</v>
      </c>
    </row>
    <row r="43" spans="1:10" ht="13.5" customHeight="1">
      <c r="A43" s="379" t="s">
        <v>192</v>
      </c>
      <c r="B43" s="383" t="s">
        <v>193</v>
      </c>
      <c r="C43" s="381" t="s">
        <v>194</v>
      </c>
      <c r="D43" s="382">
        <v>0</v>
      </c>
      <c r="E43" s="382">
        <v>0</v>
      </c>
      <c r="F43" s="382">
        <v>0</v>
      </c>
      <c r="G43" s="382"/>
      <c r="H43" s="242"/>
      <c r="I43" s="382">
        <v>0</v>
      </c>
      <c r="J43" s="371">
        <f t="shared" si="0"/>
        <v>0</v>
      </c>
    </row>
    <row r="44" spans="1:10" ht="13.5" customHeight="1">
      <c r="A44" s="384" t="s">
        <v>195</v>
      </c>
      <c r="B44" s="385" t="s">
        <v>196</v>
      </c>
      <c r="C44" s="386" t="s">
        <v>197</v>
      </c>
      <c r="D44" s="387">
        <v>0</v>
      </c>
      <c r="E44" s="387">
        <v>0</v>
      </c>
      <c r="F44" s="387">
        <v>0</v>
      </c>
      <c r="G44" s="387"/>
      <c r="H44" s="242"/>
      <c r="I44" s="387">
        <v>0</v>
      </c>
      <c r="J44" s="371">
        <f t="shared" si="0"/>
        <v>0</v>
      </c>
    </row>
    <row r="45" spans="1:11" s="391" customFormat="1" ht="16.5" customHeight="1">
      <c r="A45" s="497" t="s">
        <v>453</v>
      </c>
      <c r="B45" s="497"/>
      <c r="C45" s="497"/>
      <c r="D45" s="388"/>
      <c r="E45" s="389" t="s">
        <v>452</v>
      </c>
      <c r="F45" s="389"/>
      <c r="G45" s="389"/>
      <c r="H45" s="390"/>
      <c r="I45" s="390"/>
      <c r="J45" s="390"/>
      <c r="K45" s="390"/>
    </row>
    <row r="46" spans="1:12" s="391" customFormat="1" ht="12.75" customHeight="1">
      <c r="A46" s="522" t="s">
        <v>462</v>
      </c>
      <c r="B46" s="522"/>
      <c r="C46" s="522"/>
      <c r="D46" s="522" t="s">
        <v>437</v>
      </c>
      <c r="E46" s="522"/>
      <c r="F46" s="522"/>
      <c r="G46" s="522"/>
      <c r="H46" s="392"/>
      <c r="I46" s="392"/>
      <c r="J46" s="392"/>
      <c r="K46" s="392"/>
      <c r="L46" s="392"/>
    </row>
    <row r="47" spans="1:11" s="391" customFormat="1" ht="16.5" customHeight="1">
      <c r="A47" s="522" t="s">
        <v>463</v>
      </c>
      <c r="B47" s="522"/>
      <c r="C47" s="522"/>
      <c r="D47" s="393"/>
      <c r="E47" s="463"/>
      <c r="F47" s="463"/>
      <c r="G47" s="463"/>
      <c r="H47" s="394"/>
      <c r="I47" s="394"/>
      <c r="J47" s="394"/>
      <c r="K47" s="394"/>
    </row>
    <row r="48" spans="1:7" ht="101.25" customHeight="1">
      <c r="A48" s="556"/>
      <c r="B48" s="558" t="s">
        <v>467</v>
      </c>
      <c r="C48" s="557"/>
      <c r="D48" s="396"/>
      <c r="E48" s="396"/>
      <c r="F48" s="396"/>
      <c r="G48" s="396"/>
    </row>
    <row r="49" spans="1:12" ht="12.75">
      <c r="A49" s="397"/>
      <c r="B49" s="396"/>
      <c r="C49" s="396"/>
      <c r="D49" s="396"/>
      <c r="E49" s="396"/>
      <c r="F49" s="396"/>
      <c r="G49" s="396"/>
      <c r="H49" s="516"/>
      <c r="I49" s="516"/>
      <c r="J49" s="516"/>
      <c r="K49" s="516"/>
      <c r="L49" s="516"/>
    </row>
    <row r="50" spans="8:12" ht="12.75">
      <c r="H50" s="515"/>
      <c r="I50" s="515"/>
      <c r="J50" s="515"/>
      <c r="K50" s="515"/>
      <c r="L50" s="515"/>
    </row>
    <row r="51" spans="8:12" ht="12.75">
      <c r="H51" s="515"/>
      <c r="I51" s="515"/>
      <c r="J51" s="515"/>
      <c r="K51" s="515"/>
      <c r="L51" s="515"/>
    </row>
    <row r="57" s="243" customFormat="1" ht="12.75">
      <c r="A57" s="398"/>
    </row>
  </sheetData>
  <sheetProtection/>
  <mergeCells count="21">
    <mergeCell ref="A3:A5"/>
    <mergeCell ref="A47:C47"/>
    <mergeCell ref="M9:N9"/>
    <mergeCell ref="A45:C45"/>
    <mergeCell ref="B1:E1"/>
    <mergeCell ref="B2:E2"/>
    <mergeCell ref="F6:G6"/>
    <mergeCell ref="A7:A8"/>
    <mergeCell ref="B7:B8"/>
    <mergeCell ref="B3:E3"/>
    <mergeCell ref="B4:E4"/>
    <mergeCell ref="E47:G47"/>
    <mergeCell ref="G7:G8"/>
    <mergeCell ref="H51:L51"/>
    <mergeCell ref="H49:L49"/>
    <mergeCell ref="C7:C8"/>
    <mergeCell ref="D7:D8"/>
    <mergeCell ref="E7:F7"/>
    <mergeCell ref="D46:G46"/>
    <mergeCell ref="H50:L50"/>
    <mergeCell ref="A46:C46"/>
  </mergeCells>
  <printOptions horizontalCentered="1"/>
  <pageMargins left="0.5" right="0.0393700787401575" top="0.23" bottom="0.39" header="0.37" footer="0.17"/>
  <pageSetup firstPageNumber="18"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1:N59"/>
  <sheetViews>
    <sheetView tabSelected="1" zoomScale="85" zoomScaleNormal="85" zoomScalePageLayoutView="0" workbookViewId="0" topLeftCell="A1">
      <selection activeCell="F49" sqref="F49"/>
    </sheetView>
  </sheetViews>
  <sheetFormatPr defaultColWidth="9.140625" defaultRowHeight="12.75"/>
  <cols>
    <col min="1" max="1" width="5.7109375" style="215" bestFit="1" customWidth="1"/>
    <col min="2" max="2" width="43.421875" style="218" customWidth="1"/>
    <col min="3" max="3" width="10.140625" style="218" customWidth="1"/>
    <col min="4" max="7" width="14.7109375" style="218" customWidth="1"/>
    <col min="8" max="8" width="21.00390625" style="218" customWidth="1"/>
    <col min="9" max="10" width="14.7109375" style="218" customWidth="1"/>
    <col min="11" max="11" width="15.57421875" style="218" customWidth="1"/>
    <col min="12" max="12" width="25.8515625" style="218" customWidth="1"/>
    <col min="13" max="13" width="13.140625" style="218" customWidth="1"/>
    <col min="14" max="14" width="13.28125" style="218" customWidth="1"/>
    <col min="15" max="15" width="13.140625" style="218" customWidth="1"/>
    <col min="16" max="16" width="12.7109375" style="218" customWidth="1"/>
    <col min="17" max="16384" width="9.140625" style="218" customWidth="1"/>
  </cols>
  <sheetData>
    <row r="1" spans="1:14" ht="15.75">
      <c r="A1" s="401"/>
      <c r="B1" s="402"/>
      <c r="C1" s="245"/>
      <c r="D1" s="450" t="s">
        <v>33</v>
      </c>
      <c r="E1" s="450"/>
      <c r="F1" s="450"/>
      <c r="G1" s="450"/>
      <c r="H1" s="450"/>
      <c r="I1" s="450"/>
      <c r="J1" s="450"/>
      <c r="K1" s="403"/>
      <c r="L1" s="403"/>
      <c r="M1" s="403"/>
      <c r="N1" s="403"/>
    </row>
    <row r="2" spans="1:14" ht="12" customHeight="1">
      <c r="A2" s="401"/>
      <c r="B2" s="402"/>
      <c r="C2" s="245"/>
      <c r="D2" s="451" t="s">
        <v>227</v>
      </c>
      <c r="E2" s="451"/>
      <c r="F2" s="451"/>
      <c r="G2" s="451"/>
      <c r="H2" s="451"/>
      <c r="I2" s="451"/>
      <c r="J2" s="451"/>
      <c r="K2" s="108" t="s">
        <v>439</v>
      </c>
      <c r="L2" s="404"/>
      <c r="N2" s="405"/>
    </row>
    <row r="3" spans="1:14" ht="18.75" customHeight="1">
      <c r="A3" s="401"/>
      <c r="B3" s="406" t="s">
        <v>321</v>
      </c>
      <c r="C3" s="245"/>
      <c r="D3" s="450" t="s">
        <v>322</v>
      </c>
      <c r="E3" s="450"/>
      <c r="F3" s="450"/>
      <c r="G3" s="450"/>
      <c r="H3" s="450"/>
      <c r="I3" s="450"/>
      <c r="J3" s="450"/>
      <c r="K3" s="112" t="s">
        <v>433</v>
      </c>
      <c r="L3" s="407"/>
      <c r="N3" s="408"/>
    </row>
    <row r="4" spans="1:14" ht="15" customHeight="1">
      <c r="A4" s="401"/>
      <c r="B4" s="409"/>
      <c r="C4" s="245"/>
      <c r="D4" s="461" t="s">
        <v>458</v>
      </c>
      <c r="E4" s="461"/>
      <c r="F4" s="461"/>
      <c r="G4" s="461"/>
      <c r="H4" s="461"/>
      <c r="I4" s="461"/>
      <c r="J4" s="461"/>
      <c r="K4" s="109" t="s">
        <v>323</v>
      </c>
      <c r="L4" s="407"/>
      <c r="N4" s="408"/>
    </row>
    <row r="5" spans="2:14" ht="12" customHeight="1">
      <c r="B5" s="391"/>
      <c r="C5" s="217"/>
      <c r="D5" s="528" t="s">
        <v>1</v>
      </c>
      <c r="E5" s="528"/>
      <c r="F5" s="528"/>
      <c r="G5" s="528"/>
      <c r="H5" s="528"/>
      <c r="I5" s="528"/>
      <c r="J5" s="528"/>
      <c r="K5" s="528"/>
      <c r="L5" s="410"/>
      <c r="M5" s="410"/>
      <c r="N5" s="410"/>
    </row>
    <row r="6" spans="3:12" ht="18.75">
      <c r="C6" s="251"/>
      <c r="D6" s="249"/>
      <c r="E6" s="249"/>
      <c r="F6" s="249"/>
      <c r="G6" s="249"/>
      <c r="H6" s="249"/>
      <c r="I6" s="249"/>
      <c r="K6" s="491" t="s">
        <v>230</v>
      </c>
      <c r="L6" s="491"/>
    </row>
    <row r="7" spans="1:12" s="411" customFormat="1" ht="36.75" customHeight="1">
      <c r="A7" s="456" t="s">
        <v>39</v>
      </c>
      <c r="B7" s="456" t="s">
        <v>198</v>
      </c>
      <c r="C7" s="525" t="s">
        <v>41</v>
      </c>
      <c r="D7" s="456" t="s">
        <v>324</v>
      </c>
      <c r="E7" s="456"/>
      <c r="F7" s="456"/>
      <c r="G7" s="456" t="s">
        <v>438</v>
      </c>
      <c r="H7" s="456"/>
      <c r="I7" s="456"/>
      <c r="J7" s="456"/>
      <c r="K7" s="456"/>
      <c r="L7" s="456"/>
    </row>
    <row r="8" spans="1:12" s="411" customFormat="1" ht="14.25" customHeight="1">
      <c r="A8" s="456"/>
      <c r="B8" s="456"/>
      <c r="C8" s="526"/>
      <c r="D8" s="455" t="s">
        <v>325</v>
      </c>
      <c r="E8" s="455" t="s">
        <v>326</v>
      </c>
      <c r="F8" s="455" t="s">
        <v>327</v>
      </c>
      <c r="G8" s="412" t="s">
        <v>328</v>
      </c>
      <c r="H8" s="412"/>
      <c r="I8" s="412"/>
      <c r="J8" s="527" t="s">
        <v>329</v>
      </c>
      <c r="K8" s="527"/>
      <c r="L8" s="527"/>
    </row>
    <row r="9" spans="1:12" s="411" customFormat="1" ht="66" customHeight="1">
      <c r="A9" s="456"/>
      <c r="B9" s="456"/>
      <c r="C9" s="526"/>
      <c r="D9" s="455"/>
      <c r="E9" s="455"/>
      <c r="F9" s="455"/>
      <c r="G9" s="222" t="s">
        <v>330</v>
      </c>
      <c r="H9" s="222" t="s">
        <v>331</v>
      </c>
      <c r="I9" s="222" t="s">
        <v>332</v>
      </c>
      <c r="J9" s="222" t="s">
        <v>330</v>
      </c>
      <c r="K9" s="222" t="s">
        <v>331</v>
      </c>
      <c r="L9" s="222" t="s">
        <v>332</v>
      </c>
    </row>
    <row r="10" spans="1:12" s="416" customFormat="1" ht="15" customHeight="1">
      <c r="A10" s="413">
        <v>1</v>
      </c>
      <c r="B10" s="413">
        <v>2</v>
      </c>
      <c r="C10" s="414">
        <v>3</v>
      </c>
      <c r="D10" s="415">
        <v>4</v>
      </c>
      <c r="E10" s="415">
        <v>5</v>
      </c>
      <c r="F10" s="415" t="s">
        <v>333</v>
      </c>
      <c r="G10" s="415">
        <v>7</v>
      </c>
      <c r="H10" s="415">
        <v>8</v>
      </c>
      <c r="I10" s="415" t="s">
        <v>334</v>
      </c>
      <c r="J10" s="415">
        <v>10</v>
      </c>
      <c r="K10" s="415">
        <v>11</v>
      </c>
      <c r="L10" s="415" t="s">
        <v>335</v>
      </c>
    </row>
    <row r="11" spans="1:14" s="420" customFormat="1" ht="15" customHeight="1">
      <c r="A11" s="417"/>
      <c r="B11" s="418" t="s">
        <v>320</v>
      </c>
      <c r="C11" s="418"/>
      <c r="D11" s="440">
        <v>109086.82</v>
      </c>
      <c r="E11" s="440">
        <v>109086.82</v>
      </c>
      <c r="F11" s="441">
        <v>0</v>
      </c>
      <c r="G11" s="440">
        <v>52.69129999999761</v>
      </c>
      <c r="H11" s="440">
        <v>343.55</v>
      </c>
      <c r="I11" s="441">
        <v>-290.8587000000024</v>
      </c>
      <c r="J11" s="440">
        <v>52.69129999999872</v>
      </c>
      <c r="K11" s="440">
        <v>343.55</v>
      </c>
      <c r="L11" s="441">
        <v>-290.8587000000013</v>
      </c>
      <c r="M11" s="419"/>
      <c r="N11" s="419"/>
    </row>
    <row r="12" spans="1:14" s="420" customFormat="1" ht="15" customHeight="1">
      <c r="A12" s="421">
        <v>1</v>
      </c>
      <c r="B12" s="422" t="s">
        <v>46</v>
      </c>
      <c r="C12" s="423" t="s">
        <v>47</v>
      </c>
      <c r="D12" s="442">
        <v>89326.19</v>
      </c>
      <c r="E12" s="442">
        <v>88546.32</v>
      </c>
      <c r="F12" s="443">
        <v>779.8699999999953</v>
      </c>
      <c r="G12" s="442">
        <v>49.28299999999854</v>
      </c>
      <c r="H12" s="442">
        <v>198.79000000000002</v>
      </c>
      <c r="I12" s="443">
        <v>-149.50700000000148</v>
      </c>
      <c r="J12" s="442">
        <v>12.202199999998925</v>
      </c>
      <c r="K12" s="442">
        <v>53.56999999999999</v>
      </c>
      <c r="L12" s="443">
        <v>-41.36780000000107</v>
      </c>
      <c r="M12" s="419"/>
      <c r="N12" s="419"/>
    </row>
    <row r="13" spans="1:14" s="428" customFormat="1" ht="15" customHeight="1">
      <c r="A13" s="424" t="s">
        <v>48</v>
      </c>
      <c r="B13" s="425" t="s">
        <v>49</v>
      </c>
      <c r="C13" s="426" t="s">
        <v>50</v>
      </c>
      <c r="D13" s="444">
        <v>13376.81</v>
      </c>
      <c r="E13" s="444">
        <v>12976.64</v>
      </c>
      <c r="F13" s="445">
        <v>400.1700000000001</v>
      </c>
      <c r="G13" s="444">
        <v>17.784199999999146</v>
      </c>
      <c r="H13" s="444">
        <v>170.18</v>
      </c>
      <c r="I13" s="445">
        <v>-152.39580000000086</v>
      </c>
      <c r="J13" s="444">
        <v>9.680199999999331</v>
      </c>
      <c r="K13" s="444">
        <v>4.91</v>
      </c>
      <c r="L13" s="445">
        <v>4.770199999999331</v>
      </c>
      <c r="M13" s="427"/>
      <c r="N13" s="427"/>
    </row>
    <row r="14" spans="1:14" s="290" customFormat="1" ht="15" customHeight="1">
      <c r="A14" s="429" t="s">
        <v>51</v>
      </c>
      <c r="B14" s="430" t="s">
        <v>52</v>
      </c>
      <c r="C14" s="431" t="s">
        <v>53</v>
      </c>
      <c r="D14" s="446">
        <v>4262.02</v>
      </c>
      <c r="E14" s="446">
        <v>3920.79</v>
      </c>
      <c r="F14" s="447">
        <v>341.2300000000005</v>
      </c>
      <c r="G14" s="446">
        <v>12.007500000000618</v>
      </c>
      <c r="H14" s="446">
        <v>170.18</v>
      </c>
      <c r="I14" s="447">
        <v>-158.1724999999994</v>
      </c>
      <c r="J14" s="559">
        <v>0.03249999999979991</v>
      </c>
      <c r="K14" s="446">
        <v>0</v>
      </c>
      <c r="L14" s="561">
        <v>0.03249999999979991</v>
      </c>
      <c r="M14" s="432"/>
      <c r="N14" s="432"/>
    </row>
    <row r="15" spans="1:14" s="290" customFormat="1" ht="15" customHeight="1">
      <c r="A15" s="429" t="s">
        <v>54</v>
      </c>
      <c r="B15" s="430" t="s">
        <v>55</v>
      </c>
      <c r="C15" s="431" t="s">
        <v>56</v>
      </c>
      <c r="D15" s="446">
        <v>2704.9</v>
      </c>
      <c r="E15" s="446">
        <v>2514.04</v>
      </c>
      <c r="F15" s="447">
        <v>190.86000000000013</v>
      </c>
      <c r="G15" s="446">
        <v>7.711800000000494</v>
      </c>
      <c r="H15" s="446">
        <v>53.19</v>
      </c>
      <c r="I15" s="447">
        <v>-45.478199999999504</v>
      </c>
      <c r="J15" s="560">
        <v>0.0007999999997991836</v>
      </c>
      <c r="K15" s="446">
        <v>0</v>
      </c>
      <c r="L15" s="562">
        <v>0.0007999999997991836</v>
      </c>
      <c r="M15" s="432"/>
      <c r="N15" s="432"/>
    </row>
    <row r="16" spans="1:14" s="290" customFormat="1" ht="15" customHeight="1">
      <c r="A16" s="429" t="s">
        <v>65</v>
      </c>
      <c r="B16" s="430" t="s">
        <v>66</v>
      </c>
      <c r="C16" s="431" t="s">
        <v>67</v>
      </c>
      <c r="D16" s="446">
        <v>1557.12</v>
      </c>
      <c r="E16" s="446">
        <v>1406.75</v>
      </c>
      <c r="F16" s="447">
        <v>150.3699999999999</v>
      </c>
      <c r="G16" s="446">
        <v>4.295700000000124</v>
      </c>
      <c r="H16" s="446">
        <v>116.99</v>
      </c>
      <c r="I16" s="447">
        <v>-112.69429999999987</v>
      </c>
      <c r="J16" s="559">
        <v>0.03170000000000073</v>
      </c>
      <c r="K16" s="446">
        <v>0</v>
      </c>
      <c r="L16" s="561">
        <v>0.03170000000000073</v>
      </c>
      <c r="M16" s="432"/>
      <c r="N16" s="432"/>
    </row>
    <row r="17" spans="1:14" s="290" customFormat="1" ht="15" customHeight="1">
      <c r="A17" s="429" t="s">
        <v>68</v>
      </c>
      <c r="B17" s="430" t="s">
        <v>69</v>
      </c>
      <c r="C17" s="431" t="s">
        <v>8</v>
      </c>
      <c r="D17" s="446">
        <v>9114.79</v>
      </c>
      <c r="E17" s="446">
        <v>9055.85</v>
      </c>
      <c r="F17" s="447">
        <v>58.94000000000051</v>
      </c>
      <c r="G17" s="446">
        <v>5.776699999998527</v>
      </c>
      <c r="H17" s="446">
        <v>0</v>
      </c>
      <c r="I17" s="447">
        <v>5.776699999998527</v>
      </c>
      <c r="J17" s="446">
        <v>9.647699999999531</v>
      </c>
      <c r="K17" s="446">
        <v>4.91</v>
      </c>
      <c r="L17" s="447">
        <v>4.737699999999531</v>
      </c>
      <c r="M17" s="432"/>
      <c r="N17" s="432"/>
    </row>
    <row r="18" spans="1:14" s="428" customFormat="1" ht="15" customHeight="1">
      <c r="A18" s="424" t="s">
        <v>70</v>
      </c>
      <c r="B18" s="425" t="s">
        <v>71</v>
      </c>
      <c r="C18" s="426" t="s">
        <v>72</v>
      </c>
      <c r="D18" s="444">
        <v>74460.88</v>
      </c>
      <c r="E18" s="444">
        <v>73999.58</v>
      </c>
      <c r="F18" s="445">
        <v>461.3000000000029</v>
      </c>
      <c r="G18" s="444">
        <v>30.112499999999272</v>
      </c>
      <c r="H18" s="444">
        <v>18.12</v>
      </c>
      <c r="I18" s="445">
        <v>11.992499999999271</v>
      </c>
      <c r="J18" s="444">
        <v>0.6944999999996071</v>
      </c>
      <c r="K18" s="444">
        <v>0</v>
      </c>
      <c r="L18" s="445">
        <v>0.6944999999996071</v>
      </c>
      <c r="M18" s="427"/>
      <c r="N18" s="427"/>
    </row>
    <row r="19" spans="1:14" s="290" customFormat="1" ht="15" customHeight="1">
      <c r="A19" s="429" t="s">
        <v>73</v>
      </c>
      <c r="B19" s="430" t="s">
        <v>74</v>
      </c>
      <c r="C19" s="431" t="s">
        <v>75</v>
      </c>
      <c r="D19" s="446">
        <v>10250.17</v>
      </c>
      <c r="E19" s="446">
        <v>9802.44</v>
      </c>
      <c r="F19" s="447">
        <v>447.72999999999956</v>
      </c>
      <c r="G19" s="446">
        <v>30.112499999999272</v>
      </c>
      <c r="H19" s="446">
        <v>4.55</v>
      </c>
      <c r="I19" s="447">
        <v>25.56249999999927</v>
      </c>
      <c r="J19" s="446">
        <v>0.6944999999996071</v>
      </c>
      <c r="K19" s="446">
        <v>0</v>
      </c>
      <c r="L19" s="447">
        <v>0.6944999999996071</v>
      </c>
      <c r="M19" s="432"/>
      <c r="N19" s="432"/>
    </row>
    <row r="20" spans="1:14" s="290" customFormat="1" ht="15" customHeight="1">
      <c r="A20" s="429" t="s">
        <v>76</v>
      </c>
      <c r="B20" s="430" t="s">
        <v>77</v>
      </c>
      <c r="C20" s="431" t="s">
        <v>78</v>
      </c>
      <c r="D20" s="446">
        <v>11.28</v>
      </c>
      <c r="E20" s="446">
        <v>11.28</v>
      </c>
      <c r="F20" s="447">
        <v>0</v>
      </c>
      <c r="G20" s="446">
        <v>0</v>
      </c>
      <c r="H20" s="446">
        <v>0</v>
      </c>
      <c r="I20" s="447">
        <v>0</v>
      </c>
      <c r="J20" s="446">
        <v>0</v>
      </c>
      <c r="K20" s="446">
        <v>0</v>
      </c>
      <c r="L20" s="447">
        <v>0</v>
      </c>
      <c r="M20" s="432"/>
      <c r="N20" s="432"/>
    </row>
    <row r="21" spans="1:14" s="290" customFormat="1" ht="15" customHeight="1">
      <c r="A21" s="429" t="s">
        <v>79</v>
      </c>
      <c r="B21" s="430" t="s">
        <v>80</v>
      </c>
      <c r="C21" s="431" t="s">
        <v>81</v>
      </c>
      <c r="D21" s="446">
        <v>64199.44</v>
      </c>
      <c r="E21" s="446">
        <v>64185.86</v>
      </c>
      <c r="F21" s="447">
        <v>13.580000000001746</v>
      </c>
      <c r="G21" s="446">
        <v>0</v>
      </c>
      <c r="H21" s="446">
        <v>13.57</v>
      </c>
      <c r="I21" s="447">
        <v>-13.57</v>
      </c>
      <c r="J21" s="446">
        <v>0</v>
      </c>
      <c r="K21" s="446">
        <v>0</v>
      </c>
      <c r="L21" s="447">
        <v>0</v>
      </c>
      <c r="M21" s="432"/>
      <c r="N21" s="432"/>
    </row>
    <row r="22" spans="1:14" s="428" customFormat="1" ht="15" customHeight="1">
      <c r="A22" s="424" t="s">
        <v>82</v>
      </c>
      <c r="B22" s="425" t="s">
        <v>83</v>
      </c>
      <c r="C22" s="426" t="s">
        <v>23</v>
      </c>
      <c r="D22" s="444">
        <v>1164.04</v>
      </c>
      <c r="E22" s="444">
        <v>1144.88</v>
      </c>
      <c r="F22" s="445">
        <v>19.159999999999854</v>
      </c>
      <c r="G22" s="444">
        <v>0.46890000000007603</v>
      </c>
      <c r="H22" s="444">
        <v>10.49</v>
      </c>
      <c r="I22" s="445">
        <v>-10.021099999999924</v>
      </c>
      <c r="J22" s="444">
        <v>0</v>
      </c>
      <c r="K22" s="444">
        <v>0</v>
      </c>
      <c r="L22" s="445">
        <v>0</v>
      </c>
      <c r="M22" s="427"/>
      <c r="N22" s="427"/>
    </row>
    <row r="23" spans="1:14" s="428" customFormat="1" ht="15" customHeight="1">
      <c r="A23" s="424" t="s">
        <v>84</v>
      </c>
      <c r="B23" s="425" t="s">
        <v>85</v>
      </c>
      <c r="C23" s="426" t="s">
        <v>86</v>
      </c>
      <c r="D23" s="444">
        <v>0</v>
      </c>
      <c r="E23" s="444">
        <v>0</v>
      </c>
      <c r="F23" s="445">
        <v>0</v>
      </c>
      <c r="G23" s="444">
        <v>0</v>
      </c>
      <c r="H23" s="444">
        <v>0</v>
      </c>
      <c r="I23" s="445">
        <v>0</v>
      </c>
      <c r="J23" s="444">
        <v>0</v>
      </c>
      <c r="K23" s="444">
        <v>0</v>
      </c>
      <c r="L23" s="445">
        <v>0</v>
      </c>
      <c r="M23" s="427"/>
      <c r="N23" s="427"/>
    </row>
    <row r="24" spans="1:14" s="428" customFormat="1" ht="15" customHeight="1">
      <c r="A24" s="424" t="s">
        <v>87</v>
      </c>
      <c r="B24" s="425" t="s">
        <v>88</v>
      </c>
      <c r="C24" s="426" t="s">
        <v>5</v>
      </c>
      <c r="D24" s="444">
        <v>324.45</v>
      </c>
      <c r="E24" s="444">
        <v>425.22</v>
      </c>
      <c r="F24" s="445">
        <v>-100.77000000000004</v>
      </c>
      <c r="G24" s="444">
        <v>0.9174000000000433</v>
      </c>
      <c r="H24" s="444">
        <v>0</v>
      </c>
      <c r="I24" s="445">
        <v>0.9174000000000433</v>
      </c>
      <c r="J24" s="444">
        <v>1.8274999999999864</v>
      </c>
      <c r="K24" s="444">
        <v>48.66</v>
      </c>
      <c r="L24" s="445">
        <v>-46.83250000000001</v>
      </c>
      <c r="M24" s="427"/>
      <c r="N24" s="427"/>
    </row>
    <row r="25" spans="1:14" s="420" customFormat="1" ht="15" customHeight="1">
      <c r="A25" s="421">
        <v>2</v>
      </c>
      <c r="B25" s="422" t="s">
        <v>89</v>
      </c>
      <c r="C25" s="423" t="s">
        <v>90</v>
      </c>
      <c r="D25" s="442">
        <v>19760.63</v>
      </c>
      <c r="E25" s="442">
        <v>20540.5</v>
      </c>
      <c r="F25" s="443">
        <v>-779.869999999999</v>
      </c>
      <c r="G25" s="442">
        <v>3.4082999999990733</v>
      </c>
      <c r="H25" s="442">
        <v>144.76</v>
      </c>
      <c r="I25" s="443">
        <v>-141.3517000000009</v>
      </c>
      <c r="J25" s="442">
        <v>40.489099999999794</v>
      </c>
      <c r="K25" s="442">
        <v>289.98</v>
      </c>
      <c r="L25" s="443">
        <v>-249.49090000000024</v>
      </c>
      <c r="M25" s="419"/>
      <c r="N25" s="419"/>
    </row>
    <row r="26" spans="1:14" s="420" customFormat="1" ht="15" customHeight="1">
      <c r="A26" s="421" t="s">
        <v>91</v>
      </c>
      <c r="B26" s="422" t="s">
        <v>32</v>
      </c>
      <c r="C26" s="423" t="s">
        <v>92</v>
      </c>
      <c r="D26" s="442">
        <v>909.83</v>
      </c>
      <c r="E26" s="442">
        <v>1046.74</v>
      </c>
      <c r="F26" s="443">
        <v>-136.90999999999997</v>
      </c>
      <c r="G26" s="442">
        <v>0.21670000000003142</v>
      </c>
      <c r="H26" s="442">
        <v>0</v>
      </c>
      <c r="I26" s="443">
        <v>0.21670000000003142</v>
      </c>
      <c r="J26" s="442">
        <v>7.220199999999949</v>
      </c>
      <c r="K26" s="442">
        <v>57.53</v>
      </c>
      <c r="L26" s="443">
        <v>-50.30980000000005</v>
      </c>
      <c r="M26" s="419"/>
      <c r="N26" s="419"/>
    </row>
    <row r="27" spans="1:14" s="290" customFormat="1" ht="15" customHeight="1">
      <c r="A27" s="429" t="s">
        <v>93</v>
      </c>
      <c r="B27" s="430" t="s">
        <v>94</v>
      </c>
      <c r="C27" s="431" t="s">
        <v>24</v>
      </c>
      <c r="D27" s="446">
        <v>771.05</v>
      </c>
      <c r="E27" s="446">
        <v>908.04</v>
      </c>
      <c r="F27" s="447">
        <v>-136.99</v>
      </c>
      <c r="G27" s="446">
        <v>0.09640000000001692</v>
      </c>
      <c r="H27" s="446">
        <v>0</v>
      </c>
      <c r="I27" s="447">
        <v>0.09640000000001692</v>
      </c>
      <c r="J27" s="446">
        <v>6.927299999999946</v>
      </c>
      <c r="K27" s="446">
        <v>56.51</v>
      </c>
      <c r="L27" s="447">
        <v>-49.58270000000005</v>
      </c>
      <c r="M27" s="432"/>
      <c r="N27" s="432"/>
    </row>
    <row r="28" spans="1:14" s="290" customFormat="1" ht="15" customHeight="1">
      <c r="A28" s="429" t="s">
        <v>95</v>
      </c>
      <c r="B28" s="430" t="s">
        <v>96</v>
      </c>
      <c r="C28" s="431" t="s">
        <v>97</v>
      </c>
      <c r="D28" s="446">
        <v>138.78</v>
      </c>
      <c r="E28" s="446">
        <v>138.7</v>
      </c>
      <c r="F28" s="447">
        <v>0.0800000000000125</v>
      </c>
      <c r="G28" s="446">
        <v>0.1203000000000145</v>
      </c>
      <c r="H28" s="446">
        <v>0</v>
      </c>
      <c r="I28" s="447">
        <v>0.1203000000000145</v>
      </c>
      <c r="J28" s="446">
        <v>0.29290000000000305</v>
      </c>
      <c r="K28" s="446">
        <v>1.02</v>
      </c>
      <c r="L28" s="447">
        <v>-0.727099999999997</v>
      </c>
      <c r="M28" s="432"/>
      <c r="N28" s="432"/>
    </row>
    <row r="29" spans="1:14" s="420" customFormat="1" ht="15" customHeight="1">
      <c r="A29" s="421" t="s">
        <v>98</v>
      </c>
      <c r="B29" s="422" t="s">
        <v>99</v>
      </c>
      <c r="C29" s="423" t="s">
        <v>100</v>
      </c>
      <c r="D29" s="442">
        <v>2702.51</v>
      </c>
      <c r="E29" s="442">
        <v>3305.4300000000003</v>
      </c>
      <c r="F29" s="443">
        <v>-602.9200000000001</v>
      </c>
      <c r="G29" s="442">
        <v>2.6576000000000235</v>
      </c>
      <c r="H29" s="442">
        <v>99.61</v>
      </c>
      <c r="I29" s="443">
        <v>-96.95239999999998</v>
      </c>
      <c r="J29" s="442">
        <v>32.52839999999985</v>
      </c>
      <c r="K29" s="442">
        <v>184.52</v>
      </c>
      <c r="L29" s="443">
        <v>-151.99160000000018</v>
      </c>
      <c r="M29" s="419"/>
      <c r="N29" s="419"/>
    </row>
    <row r="30" spans="1:14" s="290" customFormat="1" ht="15" customHeight="1">
      <c r="A30" s="429" t="s">
        <v>101</v>
      </c>
      <c r="B30" s="430" t="s">
        <v>102</v>
      </c>
      <c r="C30" s="431" t="s">
        <v>30</v>
      </c>
      <c r="D30" s="446">
        <v>17.88</v>
      </c>
      <c r="E30" s="446">
        <v>17.16</v>
      </c>
      <c r="F30" s="447">
        <v>0.7199999999999989</v>
      </c>
      <c r="G30" s="446">
        <v>0.11959999999999837</v>
      </c>
      <c r="H30" s="446">
        <v>0</v>
      </c>
      <c r="I30" s="447">
        <v>0.11959999999999837</v>
      </c>
      <c r="J30" s="446">
        <v>0.569700000000001</v>
      </c>
      <c r="K30" s="446">
        <v>0.34</v>
      </c>
      <c r="L30" s="447">
        <v>0.22970000000000096</v>
      </c>
      <c r="M30" s="432"/>
      <c r="N30" s="432"/>
    </row>
    <row r="31" spans="1:14" s="290" customFormat="1" ht="15" customHeight="1">
      <c r="A31" s="429" t="s">
        <v>103</v>
      </c>
      <c r="B31" s="430" t="s">
        <v>104</v>
      </c>
      <c r="C31" s="431" t="s">
        <v>105</v>
      </c>
      <c r="D31" s="446">
        <v>165.09</v>
      </c>
      <c r="E31" s="446">
        <v>234.71</v>
      </c>
      <c r="F31" s="447">
        <v>-69.62</v>
      </c>
      <c r="G31" s="446">
        <v>0</v>
      </c>
      <c r="H31" s="446">
        <v>0</v>
      </c>
      <c r="I31" s="447">
        <v>0</v>
      </c>
      <c r="J31" s="446">
        <v>0</v>
      </c>
      <c r="K31" s="446">
        <v>1.35</v>
      </c>
      <c r="L31" s="447">
        <v>-1.35</v>
      </c>
      <c r="M31" s="432"/>
      <c r="N31" s="432"/>
    </row>
    <row r="32" spans="1:14" s="290" customFormat="1" ht="15" customHeight="1">
      <c r="A32" s="429" t="s">
        <v>106</v>
      </c>
      <c r="B32" s="430" t="s">
        <v>107</v>
      </c>
      <c r="C32" s="431" t="s">
        <v>108</v>
      </c>
      <c r="D32" s="446">
        <v>9.86</v>
      </c>
      <c r="E32" s="446">
        <v>12.94</v>
      </c>
      <c r="F32" s="447">
        <v>-3.08</v>
      </c>
      <c r="G32" s="446">
        <v>0</v>
      </c>
      <c r="H32" s="446">
        <v>0</v>
      </c>
      <c r="I32" s="447">
        <v>0</v>
      </c>
      <c r="J32" s="446">
        <v>0.11960000000000015</v>
      </c>
      <c r="K32" s="446">
        <v>0</v>
      </c>
      <c r="L32" s="447">
        <v>0.11960000000000015</v>
      </c>
      <c r="M32" s="432"/>
      <c r="N32" s="432"/>
    </row>
    <row r="33" spans="1:14" s="290" customFormat="1" ht="15" customHeight="1">
      <c r="A33" s="429" t="s">
        <v>109</v>
      </c>
      <c r="B33" s="430" t="s">
        <v>110</v>
      </c>
      <c r="C33" s="431" t="s">
        <v>111</v>
      </c>
      <c r="D33" s="446">
        <v>120.4</v>
      </c>
      <c r="E33" s="446">
        <v>140.15</v>
      </c>
      <c r="F33" s="447">
        <v>-19.75</v>
      </c>
      <c r="G33" s="446">
        <v>0.44299999999999784</v>
      </c>
      <c r="H33" s="446">
        <v>10.229999999999999</v>
      </c>
      <c r="I33" s="447">
        <v>-9.787</v>
      </c>
      <c r="J33" s="446">
        <v>0.1355999999999966</v>
      </c>
      <c r="K33" s="446">
        <v>7.069999999999999</v>
      </c>
      <c r="L33" s="447">
        <v>-6.934400000000003</v>
      </c>
      <c r="M33" s="432"/>
      <c r="N33" s="432"/>
    </row>
    <row r="34" spans="1:14" s="290" customFormat="1" ht="15" customHeight="1">
      <c r="A34" s="429" t="s">
        <v>135</v>
      </c>
      <c r="B34" s="430" t="s">
        <v>136</v>
      </c>
      <c r="C34" s="431" t="s">
        <v>137</v>
      </c>
      <c r="D34" s="446">
        <v>1090.33</v>
      </c>
      <c r="E34" s="446">
        <v>1535.8400000000001</v>
      </c>
      <c r="F34" s="447">
        <v>-445.5100000000002</v>
      </c>
      <c r="G34" s="446">
        <v>2.0503000000001066</v>
      </c>
      <c r="H34" s="446">
        <v>75.74</v>
      </c>
      <c r="I34" s="447">
        <v>-73.68969999999989</v>
      </c>
      <c r="J34" s="446">
        <v>27.50759999999991</v>
      </c>
      <c r="K34" s="446">
        <v>127.77</v>
      </c>
      <c r="L34" s="447">
        <v>-100.26240000000008</v>
      </c>
      <c r="M34" s="432"/>
      <c r="N34" s="432"/>
    </row>
    <row r="35" spans="1:14" s="290" customFormat="1" ht="15" customHeight="1">
      <c r="A35" s="429" t="s">
        <v>143</v>
      </c>
      <c r="B35" s="430" t="s">
        <v>144</v>
      </c>
      <c r="C35" s="431" t="s">
        <v>145</v>
      </c>
      <c r="D35" s="446">
        <v>1298.96</v>
      </c>
      <c r="E35" s="446">
        <v>1364.63</v>
      </c>
      <c r="F35" s="447">
        <v>-65.67000000000007</v>
      </c>
      <c r="G35" s="559">
        <v>0.04469999999992069</v>
      </c>
      <c r="H35" s="446">
        <v>13.64</v>
      </c>
      <c r="I35" s="447">
        <v>-13.59530000000008</v>
      </c>
      <c r="J35" s="446">
        <v>4.195899999999938</v>
      </c>
      <c r="K35" s="446">
        <v>47.99</v>
      </c>
      <c r="L35" s="447">
        <v>-43.794100000000064</v>
      </c>
      <c r="M35" s="432"/>
      <c r="N35" s="432"/>
    </row>
    <row r="36" spans="1:14" s="290" customFormat="1" ht="15" customHeight="1">
      <c r="A36" s="429" t="s">
        <v>173</v>
      </c>
      <c r="B36" s="430" t="s">
        <v>174</v>
      </c>
      <c r="C36" s="431" t="s">
        <v>29</v>
      </c>
      <c r="D36" s="446">
        <v>23.18</v>
      </c>
      <c r="E36" s="446">
        <v>26.17</v>
      </c>
      <c r="F36" s="447">
        <v>-2.990000000000002</v>
      </c>
      <c r="G36" s="559">
        <v>0.012199999999999989</v>
      </c>
      <c r="H36" s="446">
        <v>0</v>
      </c>
      <c r="I36" s="561">
        <v>0.012199999999999989</v>
      </c>
      <c r="J36" s="446">
        <v>0.7405000000000008</v>
      </c>
      <c r="K36" s="446">
        <v>3.57</v>
      </c>
      <c r="L36" s="447">
        <v>-2.829499999999999</v>
      </c>
      <c r="M36" s="432"/>
      <c r="N36" s="432"/>
    </row>
    <row r="37" spans="1:14" s="290" customFormat="1" ht="15" customHeight="1">
      <c r="A37" s="429" t="s">
        <v>175</v>
      </c>
      <c r="B37" s="430" t="s">
        <v>176</v>
      </c>
      <c r="C37" s="431" t="s">
        <v>28</v>
      </c>
      <c r="D37" s="446">
        <v>12.58</v>
      </c>
      <c r="E37" s="446">
        <v>12.53</v>
      </c>
      <c r="F37" s="447">
        <v>0.05000000000000071</v>
      </c>
      <c r="G37" s="446">
        <v>0</v>
      </c>
      <c r="H37" s="446">
        <v>0.05</v>
      </c>
      <c r="I37" s="447">
        <v>-0.05</v>
      </c>
      <c r="J37" s="446">
        <v>0</v>
      </c>
      <c r="K37" s="446">
        <v>0</v>
      </c>
      <c r="L37" s="447">
        <v>0</v>
      </c>
      <c r="M37" s="432"/>
      <c r="N37" s="432"/>
    </row>
    <row r="38" spans="1:14" s="290" customFormat="1" ht="15" customHeight="1">
      <c r="A38" s="429" t="s">
        <v>177</v>
      </c>
      <c r="B38" s="430" t="s">
        <v>178</v>
      </c>
      <c r="C38" s="431" t="s">
        <v>22</v>
      </c>
      <c r="D38" s="446">
        <v>206.32</v>
      </c>
      <c r="E38" s="446">
        <v>216.16</v>
      </c>
      <c r="F38" s="447">
        <v>-9.840000000000003</v>
      </c>
      <c r="G38" s="560">
        <v>0.0006999999999948159</v>
      </c>
      <c r="H38" s="446">
        <v>0</v>
      </c>
      <c r="I38" s="562">
        <v>0.0006999999999948159</v>
      </c>
      <c r="J38" s="446">
        <v>0</v>
      </c>
      <c r="K38" s="446">
        <v>0.16</v>
      </c>
      <c r="L38" s="447">
        <v>-0.16</v>
      </c>
      <c r="M38" s="432"/>
      <c r="N38" s="432"/>
    </row>
    <row r="39" spans="1:14" s="290" customFormat="1" ht="15" customHeight="1">
      <c r="A39" s="429" t="s">
        <v>179</v>
      </c>
      <c r="B39" s="430" t="s">
        <v>180</v>
      </c>
      <c r="C39" s="431" t="s">
        <v>27</v>
      </c>
      <c r="D39" s="446">
        <v>1660.78</v>
      </c>
      <c r="E39" s="446">
        <v>1688.28</v>
      </c>
      <c r="F39" s="447">
        <v>-27.5</v>
      </c>
      <c r="G39" s="446">
        <v>0.07369999999991705</v>
      </c>
      <c r="H39" s="446">
        <v>45.1</v>
      </c>
      <c r="I39" s="447">
        <v>-45.026300000000084</v>
      </c>
      <c r="J39" s="446">
        <v>0</v>
      </c>
      <c r="K39" s="446">
        <v>0</v>
      </c>
      <c r="L39" s="447">
        <v>0</v>
      </c>
      <c r="M39" s="432"/>
      <c r="N39" s="432"/>
    </row>
    <row r="40" spans="1:14" s="290" customFormat="1" ht="15" customHeight="1">
      <c r="A40" s="429" t="s">
        <v>181</v>
      </c>
      <c r="B40" s="430" t="s">
        <v>182</v>
      </c>
      <c r="C40" s="431" t="s">
        <v>183</v>
      </c>
      <c r="D40" s="446">
        <v>14245.44</v>
      </c>
      <c r="E40" s="446">
        <v>14245.12</v>
      </c>
      <c r="F40" s="447">
        <v>0.31999999999970896</v>
      </c>
      <c r="G40" s="446">
        <v>0.4473999999991065</v>
      </c>
      <c r="H40" s="446">
        <v>0</v>
      </c>
      <c r="I40" s="447">
        <v>0.4473999999991065</v>
      </c>
      <c r="J40" s="446">
        <v>0</v>
      </c>
      <c r="K40" s="446">
        <v>44.2</v>
      </c>
      <c r="L40" s="447">
        <v>-44.2</v>
      </c>
      <c r="M40" s="432"/>
      <c r="N40" s="432"/>
    </row>
    <row r="41" spans="1:14" s="290" customFormat="1" ht="15" customHeight="1">
      <c r="A41" s="429" t="s">
        <v>184</v>
      </c>
      <c r="B41" s="433" t="s">
        <v>185</v>
      </c>
      <c r="C41" s="431" t="s">
        <v>186</v>
      </c>
      <c r="D41" s="446">
        <v>0</v>
      </c>
      <c r="E41" s="446">
        <v>0.07</v>
      </c>
      <c r="F41" s="447">
        <v>-0.07</v>
      </c>
      <c r="G41" s="446">
        <v>0</v>
      </c>
      <c r="H41" s="446">
        <v>0</v>
      </c>
      <c r="I41" s="447">
        <v>0</v>
      </c>
      <c r="J41" s="446">
        <v>0</v>
      </c>
      <c r="K41" s="446">
        <v>0</v>
      </c>
      <c r="L41" s="447">
        <v>0</v>
      </c>
      <c r="M41" s="432"/>
      <c r="N41" s="432"/>
    </row>
    <row r="42" spans="1:14" s="420" customFormat="1" ht="15" customHeight="1">
      <c r="A42" s="421">
        <v>3</v>
      </c>
      <c r="B42" s="422" t="s">
        <v>187</v>
      </c>
      <c r="C42" s="423" t="s">
        <v>188</v>
      </c>
      <c r="D42" s="442">
        <v>0</v>
      </c>
      <c r="E42" s="442">
        <v>0</v>
      </c>
      <c r="F42" s="443">
        <v>0</v>
      </c>
      <c r="G42" s="442">
        <v>0</v>
      </c>
      <c r="H42" s="442">
        <v>0</v>
      </c>
      <c r="I42" s="443">
        <v>0</v>
      </c>
      <c r="J42" s="442">
        <v>0</v>
      </c>
      <c r="K42" s="442">
        <v>0</v>
      </c>
      <c r="L42" s="443">
        <v>0</v>
      </c>
      <c r="M42" s="419"/>
      <c r="N42" s="419"/>
    </row>
    <row r="43" spans="1:14" s="290" customFormat="1" ht="15" customHeight="1">
      <c r="A43" s="429" t="s">
        <v>189</v>
      </c>
      <c r="B43" s="433" t="s">
        <v>190</v>
      </c>
      <c r="C43" s="431" t="s">
        <v>191</v>
      </c>
      <c r="D43" s="446">
        <v>0</v>
      </c>
      <c r="E43" s="446"/>
      <c r="F43" s="447">
        <v>0</v>
      </c>
      <c r="G43" s="446">
        <v>0</v>
      </c>
      <c r="H43" s="446"/>
      <c r="I43" s="447">
        <v>0</v>
      </c>
      <c r="J43" s="446">
        <v>0</v>
      </c>
      <c r="K43" s="446"/>
      <c r="L43" s="447">
        <v>0</v>
      </c>
      <c r="M43" s="432"/>
      <c r="N43" s="432"/>
    </row>
    <row r="44" spans="1:14" s="290" customFormat="1" ht="15" customHeight="1">
      <c r="A44" s="429" t="s">
        <v>192</v>
      </c>
      <c r="B44" s="433" t="s">
        <v>193</v>
      </c>
      <c r="C44" s="431" t="s">
        <v>194</v>
      </c>
      <c r="D44" s="446">
        <v>0</v>
      </c>
      <c r="E44" s="446"/>
      <c r="F44" s="447">
        <v>0</v>
      </c>
      <c r="G44" s="446">
        <v>0</v>
      </c>
      <c r="H44" s="446"/>
      <c r="I44" s="447">
        <v>0</v>
      </c>
      <c r="J44" s="446">
        <v>0</v>
      </c>
      <c r="K44" s="446"/>
      <c r="L44" s="447">
        <v>0</v>
      </c>
      <c r="M44" s="432"/>
      <c r="N44" s="432"/>
    </row>
    <row r="45" spans="1:14" s="290" customFormat="1" ht="15" customHeight="1">
      <c r="A45" s="434" t="s">
        <v>195</v>
      </c>
      <c r="B45" s="435" t="s">
        <v>196</v>
      </c>
      <c r="C45" s="436" t="s">
        <v>197</v>
      </c>
      <c r="D45" s="448">
        <v>0</v>
      </c>
      <c r="E45" s="448"/>
      <c r="F45" s="449">
        <v>0</v>
      </c>
      <c r="G45" s="448">
        <v>0</v>
      </c>
      <c r="H45" s="448"/>
      <c r="I45" s="449">
        <v>0</v>
      </c>
      <c r="J45" s="448">
        <v>0</v>
      </c>
      <c r="K45" s="448"/>
      <c r="L45" s="449">
        <v>0</v>
      </c>
      <c r="M45" s="432"/>
      <c r="N45" s="432"/>
    </row>
    <row r="46" spans="1:12" ht="13.5" customHeight="1">
      <c r="A46" s="464" t="s">
        <v>460</v>
      </c>
      <c r="B46" s="464"/>
      <c r="C46" s="464"/>
      <c r="D46" s="437"/>
      <c r="E46" s="147"/>
      <c r="F46" s="523"/>
      <c r="G46" s="523"/>
      <c r="H46" s="438"/>
      <c r="I46" s="438"/>
      <c r="J46" s="524" t="s">
        <v>459</v>
      </c>
      <c r="K46" s="524"/>
      <c r="L46" s="524"/>
    </row>
    <row r="47" spans="1:12" ht="12.75" customHeight="1">
      <c r="A47" s="522" t="s">
        <v>462</v>
      </c>
      <c r="B47" s="522"/>
      <c r="C47" s="522"/>
      <c r="D47" s="563"/>
      <c r="E47" s="563"/>
      <c r="F47" s="564"/>
      <c r="G47" s="564"/>
      <c r="H47" s="565"/>
      <c r="I47" s="565"/>
      <c r="J47" s="522" t="s">
        <v>437</v>
      </c>
      <c r="K47" s="522"/>
      <c r="L47" s="522"/>
    </row>
    <row r="48" spans="1:12" ht="18.75" customHeight="1">
      <c r="A48" s="522" t="s">
        <v>463</v>
      </c>
      <c r="B48" s="522"/>
      <c r="C48" s="522"/>
      <c r="D48" s="320"/>
      <c r="E48" s="320"/>
      <c r="F48" s="109"/>
      <c r="G48" s="463"/>
      <c r="H48" s="463"/>
      <c r="I48" s="463"/>
      <c r="J48" s="463"/>
      <c r="K48" s="463"/>
      <c r="L48" s="463"/>
    </row>
    <row r="49" spans="1:3" ht="120.75" customHeight="1">
      <c r="A49" s="566"/>
      <c r="B49" s="558" t="s">
        <v>468</v>
      </c>
      <c r="C49" s="567"/>
    </row>
    <row r="50" spans="10:14" ht="12.75">
      <c r="J50" s="439"/>
      <c r="K50" s="439"/>
      <c r="L50" s="439"/>
      <c r="M50" s="439"/>
      <c r="N50" s="439"/>
    </row>
    <row r="51" spans="10:14" ht="12.75">
      <c r="J51" s="395"/>
      <c r="K51" s="395"/>
      <c r="L51" s="395"/>
      <c r="M51" s="395"/>
      <c r="N51" s="395"/>
    </row>
    <row r="52" spans="10:14" ht="12.75">
      <c r="J52" s="395"/>
      <c r="K52" s="395"/>
      <c r="L52" s="395"/>
      <c r="M52" s="395"/>
      <c r="N52" s="395"/>
    </row>
    <row r="54" spans="1:7" s="109" customFormat="1" ht="12.75">
      <c r="A54" s="106"/>
      <c r="C54" s="356"/>
      <c r="D54" s="196"/>
      <c r="E54" s="196"/>
      <c r="F54" s="196"/>
      <c r="G54" s="196"/>
    </row>
    <row r="55" spans="1:7" s="109" customFormat="1" ht="12.75">
      <c r="A55" s="106"/>
      <c r="C55" s="356"/>
      <c r="D55" s="196"/>
      <c r="E55" s="196"/>
      <c r="F55" s="196"/>
      <c r="G55" s="196"/>
    </row>
    <row r="56" spans="1:7" s="109" customFormat="1" ht="12.75">
      <c r="A56" s="106"/>
      <c r="C56" s="356"/>
      <c r="D56" s="196"/>
      <c r="E56" s="196"/>
      <c r="F56" s="196"/>
      <c r="G56" s="196"/>
    </row>
    <row r="57" spans="1:7" s="109" customFormat="1" ht="12.75">
      <c r="A57" s="106"/>
      <c r="C57" s="356"/>
      <c r="D57" s="196"/>
      <c r="E57" s="196"/>
      <c r="F57" s="196"/>
      <c r="G57" s="196"/>
    </row>
    <row r="58" spans="1:7" s="109" customFormat="1" ht="12.75">
      <c r="A58" s="106"/>
      <c r="C58" s="356"/>
      <c r="D58" s="196"/>
      <c r="E58" s="196"/>
      <c r="F58" s="196"/>
      <c r="G58" s="196"/>
    </row>
    <row r="59" spans="1:7" s="109" customFormat="1" ht="12.75">
      <c r="A59" s="106"/>
      <c r="D59" s="196"/>
      <c r="E59" s="196"/>
      <c r="F59" s="196"/>
      <c r="G59" s="196"/>
    </row>
  </sheetData>
  <sheetProtection/>
  <mergeCells count="24">
    <mergeCell ref="D1:J1"/>
    <mergeCell ref="D2:J2"/>
    <mergeCell ref="D3:J3"/>
    <mergeCell ref="D4:J4"/>
    <mergeCell ref="D5:K5"/>
    <mergeCell ref="K6:L6"/>
    <mergeCell ref="A7:A9"/>
    <mergeCell ref="B7:B9"/>
    <mergeCell ref="C7:C9"/>
    <mergeCell ref="D7:F7"/>
    <mergeCell ref="G7:L7"/>
    <mergeCell ref="D8:D9"/>
    <mergeCell ref="E8:E9"/>
    <mergeCell ref="F8:F9"/>
    <mergeCell ref="J8:L8"/>
    <mergeCell ref="A48:C48"/>
    <mergeCell ref="G48:I48"/>
    <mergeCell ref="J48:L48"/>
    <mergeCell ref="A46:C46"/>
    <mergeCell ref="F46:G46"/>
    <mergeCell ref="J46:L46"/>
    <mergeCell ref="A47:C47"/>
    <mergeCell ref="F47:G47"/>
    <mergeCell ref="J47:L47"/>
  </mergeCells>
  <printOptions/>
  <pageMargins left="1.354330709" right="0.56" top="0.28" bottom="0.17" header="0.28" footer="0.33"/>
  <pageSetup firstPageNumber="19" useFirstPageNumber="1" horizontalDpi="600" verticalDpi="600" orientation="landscape" paperSize="8" scale="90" r:id="rId1"/>
</worksheet>
</file>

<file path=xl/worksheets/sheet13.xml><?xml version="1.0" encoding="utf-8"?>
<worksheet xmlns="http://schemas.openxmlformats.org/spreadsheetml/2006/main" xmlns:r="http://schemas.openxmlformats.org/officeDocument/2006/relationships">
  <dimension ref="A2:F24"/>
  <sheetViews>
    <sheetView zoomScalePageLayoutView="0" workbookViewId="0" topLeftCell="A1">
      <selection activeCell="K21" sqref="K21"/>
    </sheetView>
  </sheetViews>
  <sheetFormatPr defaultColWidth="9.140625" defaultRowHeight="12.75"/>
  <cols>
    <col min="1" max="1" width="49.8515625" style="9" customWidth="1"/>
    <col min="2" max="2" width="7.7109375" style="9" customWidth="1"/>
    <col min="3" max="3" width="10.421875" style="9" customWidth="1"/>
    <col min="4" max="16384" width="9.140625" style="9" customWidth="1"/>
  </cols>
  <sheetData>
    <row r="2" spans="1:4" ht="14.25">
      <c r="A2" s="531" t="s">
        <v>357</v>
      </c>
      <c r="B2" s="531"/>
      <c r="C2" s="531"/>
      <c r="D2" s="531"/>
    </row>
    <row r="4" spans="1:5" ht="15" customHeight="1">
      <c r="A4" s="529" t="s">
        <v>336</v>
      </c>
      <c r="B4" s="529" t="s">
        <v>359</v>
      </c>
      <c r="C4" s="529" t="s">
        <v>337</v>
      </c>
      <c r="D4" s="529" t="s">
        <v>358</v>
      </c>
      <c r="E4" s="10"/>
    </row>
    <row r="5" spans="1:5" ht="15" customHeight="1">
      <c r="A5" s="530"/>
      <c r="B5" s="530"/>
      <c r="C5" s="530"/>
      <c r="D5" s="530"/>
      <c r="E5" s="10"/>
    </row>
    <row r="6" spans="1:6" ht="15">
      <c r="A6" s="20" t="s">
        <v>338</v>
      </c>
      <c r="B6" s="21"/>
      <c r="C6" s="72">
        <f>C7+C12</f>
        <v>109086.8192</v>
      </c>
      <c r="D6" s="72">
        <f>D7+D12</f>
        <v>100</v>
      </c>
      <c r="E6" s="10"/>
      <c r="F6" s="19"/>
    </row>
    <row r="7" spans="1:6" ht="15">
      <c r="A7" s="5" t="s">
        <v>339</v>
      </c>
      <c r="B7" s="38" t="s">
        <v>47</v>
      </c>
      <c r="C7" s="73">
        <f>VLOOKUP(B7,'11-CoCau'!$C$13:$D$50,2,0)</f>
        <v>89326.1863</v>
      </c>
      <c r="D7" s="73">
        <f>VLOOKUP(B7,'11-CoCau'!$C$13:$E$50,3,0)</f>
        <v>81.89</v>
      </c>
      <c r="E7" s="10"/>
      <c r="F7" s="19"/>
    </row>
    <row r="8" spans="1:6" ht="15">
      <c r="A8" s="6" t="s">
        <v>340</v>
      </c>
      <c r="B8" s="39" t="s">
        <v>50</v>
      </c>
      <c r="C8" s="73">
        <f>VLOOKUP(B8,'11-CoCau'!$C$13:$D$50,2,0)</f>
        <v>13376.811500000002</v>
      </c>
      <c r="D8" s="73">
        <f>VLOOKUP(B8,'11-CoCau'!$C$13:$E$50,3,0)</f>
        <v>12.26</v>
      </c>
      <c r="E8" s="10"/>
      <c r="F8" s="19"/>
    </row>
    <row r="9" spans="1:5" ht="15">
      <c r="A9" s="6" t="s">
        <v>341</v>
      </c>
      <c r="B9" s="39" t="s">
        <v>72</v>
      </c>
      <c r="C9" s="73">
        <f>VLOOKUP(B9,'11-CoCau'!$C$13:$D$50,2,0)</f>
        <v>74460.8846</v>
      </c>
      <c r="D9" s="73">
        <f>VLOOKUP(B9,'11-CoCau'!$C$13:$E$50,3,0)</f>
        <v>68.26</v>
      </c>
      <c r="E9" s="10"/>
    </row>
    <row r="10" spans="1:5" ht="15">
      <c r="A10" s="6" t="s">
        <v>342</v>
      </c>
      <c r="B10" s="39" t="s">
        <v>23</v>
      </c>
      <c r="C10" s="73">
        <f>VLOOKUP(B10,'11-CoCau'!$C$13:$D$50,2,0)</f>
        <v>1164.0389</v>
      </c>
      <c r="D10" s="73">
        <f>VLOOKUP(B10,'11-CoCau'!$C$13:$E$50,3,0)</f>
        <v>1.07</v>
      </c>
      <c r="E10" s="10"/>
    </row>
    <row r="11" spans="1:5" ht="15">
      <c r="A11" s="6" t="s">
        <v>343</v>
      </c>
      <c r="B11" s="39" t="s">
        <v>5</v>
      </c>
      <c r="C11" s="73">
        <f>VLOOKUP(B11,'11-CoCau'!$C$13:$D$50,2,0)</f>
        <v>324.4513</v>
      </c>
      <c r="D11" s="73">
        <f>VLOOKUP(B11,'11-CoCau'!$C$13:$E$50,3,0)</f>
        <v>0.3</v>
      </c>
      <c r="E11" s="10"/>
    </row>
    <row r="12" spans="1:5" ht="15">
      <c r="A12" s="5" t="s">
        <v>344</v>
      </c>
      <c r="B12" s="38" t="s">
        <v>90</v>
      </c>
      <c r="C12" s="73">
        <f>VLOOKUP(B12,'11-CoCau'!$C$13:$D$50,2,0)</f>
        <v>19760.6329</v>
      </c>
      <c r="D12" s="73">
        <f>VLOOKUP(B12,'11-CoCau'!$C$13:$E$50,3,0)</f>
        <v>18.11</v>
      </c>
      <c r="E12" s="10"/>
    </row>
    <row r="13" spans="1:5" ht="15">
      <c r="A13" s="6" t="s">
        <v>345</v>
      </c>
      <c r="B13" s="38" t="s">
        <v>92</v>
      </c>
      <c r="C13" s="73">
        <f>VLOOKUP(B13,'11-CoCau'!$C$13:$D$50,2,0)</f>
        <v>909.8284999999998</v>
      </c>
      <c r="D13" s="73">
        <f>VLOOKUP(B13,'11-CoCau'!$C$13:$E$50,3,0)</f>
        <v>0.83</v>
      </c>
      <c r="E13" s="10"/>
    </row>
    <row r="14" spans="1:5" ht="15">
      <c r="A14" s="6" t="s">
        <v>346</v>
      </c>
      <c r="B14" s="38" t="s">
        <v>100</v>
      </c>
      <c r="C14" s="73">
        <f>VLOOKUP(B14,'11-CoCau'!$C$13:$D$50,2,0)</f>
        <v>2702.5094</v>
      </c>
      <c r="D14" s="73">
        <f>VLOOKUP(B14,'11-CoCau'!$C$13:$E$50,3,0)</f>
        <v>2.48</v>
      </c>
      <c r="E14" s="10"/>
    </row>
    <row r="15" spans="1:5" ht="15">
      <c r="A15" s="6" t="s">
        <v>347</v>
      </c>
      <c r="B15" s="4" t="s">
        <v>29</v>
      </c>
      <c r="C15" s="73">
        <f>VLOOKUP(B15,'11-CoCau'!$C$13:$D$50,2,0)</f>
        <v>23.1835</v>
      </c>
      <c r="D15" s="73">
        <f>VLOOKUP(B15,'11-CoCau'!$C$13:$E$50,3,0)</f>
        <v>0.02</v>
      </c>
      <c r="E15" s="10"/>
    </row>
    <row r="16" spans="1:5" ht="15">
      <c r="A16" s="6" t="s">
        <v>348</v>
      </c>
      <c r="B16" s="4" t="s">
        <v>28</v>
      </c>
      <c r="C16" s="74">
        <f>VLOOKUP(B16,'11-CoCau'!$C$13:$D$50,2,0)</f>
        <v>12.579199999999998</v>
      </c>
      <c r="D16" s="73">
        <f>VLOOKUP(B16,'11-CoCau'!$C$13:$E$50,3,0)</f>
        <v>0.01</v>
      </c>
      <c r="E16" s="10"/>
    </row>
    <row r="17" spans="1:5" ht="15">
      <c r="A17" s="6" t="s">
        <v>349</v>
      </c>
      <c r="B17" s="4" t="s">
        <v>22</v>
      </c>
      <c r="C17" s="73">
        <f>VLOOKUP(B17,'11-CoCau'!$C$13:$D$50,2,0)</f>
        <v>206.31809999999996</v>
      </c>
      <c r="D17" s="73">
        <f>VLOOKUP(B17,'11-CoCau'!$C$13:$E$50,3,0)</f>
        <v>0.19</v>
      </c>
      <c r="E17" s="10"/>
    </row>
    <row r="18" spans="1:5" ht="15">
      <c r="A18" s="6" t="s">
        <v>350</v>
      </c>
      <c r="B18" s="4" t="s">
        <v>27</v>
      </c>
      <c r="C18" s="73">
        <f>VLOOKUP(B18,'11-CoCau'!$C$13:$D$50,2,0)</f>
        <v>1660.7766000000001</v>
      </c>
      <c r="D18" s="73">
        <f>VLOOKUP(B18,'11-CoCau'!$C$13:$E$50,3,0)</f>
        <v>1.52</v>
      </c>
      <c r="E18" s="10"/>
    </row>
    <row r="19" spans="1:5" ht="15">
      <c r="A19" s="6" t="s">
        <v>351</v>
      </c>
      <c r="B19" s="4" t="s">
        <v>183</v>
      </c>
      <c r="C19" s="73">
        <f>VLOOKUP(B19,'11-CoCau'!$C$13:$D$50,2,0)</f>
        <v>14245.437600000001</v>
      </c>
      <c r="D19" s="73">
        <f>VLOOKUP(B19,'11-CoCau'!$C$13:$E$50,3,0)</f>
        <v>13.06</v>
      </c>
      <c r="E19" s="10"/>
    </row>
    <row r="20" spans="1:5" ht="15">
      <c r="A20" s="6" t="s">
        <v>352</v>
      </c>
      <c r="B20" s="4" t="s">
        <v>186</v>
      </c>
      <c r="C20" s="73">
        <f>VLOOKUP(B20,'11-CoCau'!$C$13:$D$50,2,0)</f>
        <v>0</v>
      </c>
      <c r="D20" s="73">
        <f>VLOOKUP(B20,'11-CoCau'!$C$13:$E$50,3,0)</f>
        <v>0</v>
      </c>
      <c r="E20" s="10"/>
    </row>
    <row r="21" spans="1:5" ht="15">
      <c r="A21" s="5" t="s">
        <v>353</v>
      </c>
      <c r="B21" s="38" t="s">
        <v>188</v>
      </c>
      <c r="C21" s="73">
        <f>VLOOKUP(B21,'11-CoCau'!$C$13:$D$50,2,0)</f>
        <v>0</v>
      </c>
      <c r="D21" s="73">
        <f>VLOOKUP(B21,'11-CoCau'!$C$13:$E$50,3,0)</f>
        <v>0</v>
      </c>
      <c r="E21" s="10"/>
    </row>
    <row r="22" spans="1:5" ht="15">
      <c r="A22" s="6" t="s">
        <v>354</v>
      </c>
      <c r="B22" s="38" t="s">
        <v>191</v>
      </c>
      <c r="C22" s="73">
        <f>VLOOKUP(B22,'11-CoCau'!$C$13:$D$50,2,0)</f>
        <v>0</v>
      </c>
      <c r="D22" s="73">
        <f>VLOOKUP(B22,'11-CoCau'!$C$13:$E$50,3,0)</f>
        <v>0</v>
      </c>
      <c r="E22" s="10"/>
    </row>
    <row r="23" spans="1:5" ht="15">
      <c r="A23" s="6" t="s">
        <v>355</v>
      </c>
      <c r="B23" s="38" t="s">
        <v>194</v>
      </c>
      <c r="C23" s="73">
        <f>VLOOKUP(B23,'11-CoCau'!$C$13:$D$50,2,0)</f>
        <v>0</v>
      </c>
      <c r="D23" s="73">
        <f>VLOOKUP(B23,'11-CoCau'!$C$13:$E$50,3,0)</f>
        <v>0</v>
      </c>
      <c r="E23" s="10"/>
    </row>
    <row r="24" spans="1:5" ht="15">
      <c r="A24" s="7" t="s">
        <v>356</v>
      </c>
      <c r="B24" s="40" t="s">
        <v>197</v>
      </c>
      <c r="C24" s="75">
        <f>VLOOKUP(B24,'11-CoCau'!$C$13:$D$50,2,0)</f>
        <v>0</v>
      </c>
      <c r="D24" s="75">
        <f>VLOOKUP(B24,'11-CoCau'!$C$13:$E$50,3,0)</f>
        <v>0</v>
      </c>
      <c r="E24" s="10"/>
    </row>
  </sheetData>
  <sheetProtection/>
  <mergeCells count="5">
    <mergeCell ref="A4:A5"/>
    <mergeCell ref="C4:C5"/>
    <mergeCell ref="A2:D2"/>
    <mergeCell ref="D4:D5"/>
    <mergeCell ref="B4:B5"/>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2:L20"/>
  <sheetViews>
    <sheetView zoomScalePageLayoutView="0" workbookViewId="0" topLeftCell="A1">
      <selection activeCell="I23" sqref="I23"/>
    </sheetView>
  </sheetViews>
  <sheetFormatPr defaultColWidth="9.140625" defaultRowHeight="12.75"/>
  <cols>
    <col min="1" max="1" width="54.140625" style="9" customWidth="1"/>
    <col min="2" max="2" width="7.7109375" style="9" customWidth="1"/>
    <col min="3" max="3" width="10.140625" style="9" bestFit="1" customWidth="1"/>
    <col min="4" max="4" width="9.140625" style="9" customWidth="1"/>
    <col min="5" max="5" width="10.140625" style="9" bestFit="1" customWidth="1"/>
    <col min="6" max="16384" width="9.140625" style="9" customWidth="1"/>
  </cols>
  <sheetData>
    <row r="2" spans="1:7" ht="14.25">
      <c r="A2" s="531" t="s">
        <v>377</v>
      </c>
      <c r="B2" s="531"/>
      <c r="C2" s="531"/>
      <c r="D2" s="531"/>
      <c r="E2" s="531"/>
      <c r="F2" s="531"/>
      <c r="G2" s="531"/>
    </row>
    <row r="4" spans="1:7" ht="14.25">
      <c r="A4" s="532" t="s">
        <v>360</v>
      </c>
      <c r="B4" s="533" t="s">
        <v>378</v>
      </c>
      <c r="C4" s="532" t="s">
        <v>337</v>
      </c>
      <c r="D4" s="532" t="s">
        <v>358</v>
      </c>
      <c r="E4" s="532" t="s">
        <v>361</v>
      </c>
      <c r="F4" s="532"/>
      <c r="G4" s="532"/>
    </row>
    <row r="5" spans="1:7" ht="42.75">
      <c r="A5" s="532"/>
      <c r="B5" s="534"/>
      <c r="C5" s="532"/>
      <c r="D5" s="532"/>
      <c r="E5" s="22" t="s">
        <v>46</v>
      </c>
      <c r="F5" s="22" t="s">
        <v>89</v>
      </c>
      <c r="G5" s="22" t="s">
        <v>362</v>
      </c>
    </row>
    <row r="6" spans="1:9" ht="14.25">
      <c r="A6" s="15" t="s">
        <v>363</v>
      </c>
      <c r="B6" s="15"/>
      <c r="C6" s="76">
        <f>SUM(C7:C8)+C13+C14+C15</f>
        <v>106863.42280000001</v>
      </c>
      <c r="D6" s="76">
        <f>C6/(C6+C16)*100</f>
        <v>97.9618102202397</v>
      </c>
      <c r="E6" s="77">
        <f>E7+E8+E13+E14+E15</f>
        <v>89326.18630000002</v>
      </c>
      <c r="F6" s="77">
        <f>F7+F8+F13+F14+F15</f>
        <v>17537.2365</v>
      </c>
      <c r="G6" s="77">
        <f>G7+G8+G13+G14+G15</f>
        <v>0</v>
      </c>
      <c r="I6" s="19"/>
    </row>
    <row r="7" spans="1:9" ht="15">
      <c r="A7" s="12" t="s">
        <v>364</v>
      </c>
      <c r="B7" s="12" t="s">
        <v>4</v>
      </c>
      <c r="C7" s="78">
        <f>'11-CoCau'!F12</f>
        <v>20208.532</v>
      </c>
      <c r="D7" s="78">
        <f>C7/($C$6+$C$16)*100</f>
        <v>18.525182188097016</v>
      </c>
      <c r="E7" s="79">
        <f>'11-CoCau'!F13</f>
        <v>19209.6273</v>
      </c>
      <c r="F7" s="79">
        <f>'11-CoCau'!F26</f>
        <v>998.9046999999999</v>
      </c>
      <c r="G7" s="79">
        <f>'11-CoCau'!D43</f>
        <v>0</v>
      </c>
      <c r="I7" s="19"/>
    </row>
    <row r="8" spans="1:7" ht="15">
      <c r="A8" s="12" t="s">
        <v>365</v>
      </c>
      <c r="B8" s="12" t="s">
        <v>379</v>
      </c>
      <c r="C8" s="78">
        <f>SUM(C9:C12)</f>
        <v>86539.55720000001</v>
      </c>
      <c r="D8" s="78">
        <f aca="true" t="shared" si="0" ref="D8:D19">C8/($C$6+$C$16)*100</f>
        <v>79.33090160172165</v>
      </c>
      <c r="E8" s="79">
        <f>SUM(E9:E12)</f>
        <v>70097.1824</v>
      </c>
      <c r="F8" s="79">
        <f>SUM(F9:F12)</f>
        <v>16442.3748</v>
      </c>
      <c r="G8" s="79">
        <f>SUM(G9:G12)</f>
        <v>0</v>
      </c>
    </row>
    <row r="9" spans="1:7" ht="15">
      <c r="A9" s="12" t="s">
        <v>366</v>
      </c>
      <c r="B9" s="12" t="s">
        <v>6</v>
      </c>
      <c r="C9" s="78">
        <f>'11-CoCau'!H12</f>
        <v>2449.4787000000006</v>
      </c>
      <c r="D9" s="78">
        <f t="shared" si="0"/>
        <v>2.2454396580297393</v>
      </c>
      <c r="E9" s="79">
        <f>'11-CoCau'!H13</f>
        <v>1150.2863000000002</v>
      </c>
      <c r="F9" s="79">
        <f>'11-CoCau'!H26</f>
        <v>1299.1924000000004</v>
      </c>
      <c r="G9" s="79">
        <f>'11-CoCau'!F43</f>
        <v>0</v>
      </c>
    </row>
    <row r="10" spans="1:7" ht="15">
      <c r="A10" s="12" t="s">
        <v>367</v>
      </c>
      <c r="B10" s="12" t="s">
        <v>11</v>
      </c>
      <c r="C10" s="78">
        <f>'11-CoCau'!J12</f>
        <v>395.78979999999996</v>
      </c>
      <c r="D10" s="78">
        <f t="shared" si="0"/>
        <v>0.36282091906480296</v>
      </c>
      <c r="E10" s="79">
        <f>'11-CoCau'!J13</f>
        <v>93.4665</v>
      </c>
      <c r="F10" s="79">
        <f>'11-CoCau'!J26</f>
        <v>302.32329999999996</v>
      </c>
      <c r="G10" s="79">
        <f>'11-CoCau'!J43</f>
        <v>0</v>
      </c>
    </row>
    <row r="11" spans="1:7" ht="15">
      <c r="A11" s="12" t="s">
        <v>368</v>
      </c>
      <c r="B11" s="12" t="s">
        <v>13</v>
      </c>
      <c r="C11" s="78">
        <f>'11-CoCau'!L12</f>
        <v>83687.8211</v>
      </c>
      <c r="D11" s="78">
        <f t="shared" si="0"/>
        <v>76.71671216901701</v>
      </c>
      <c r="E11" s="79">
        <f>'11-CoCau'!L13</f>
        <v>68846.962</v>
      </c>
      <c r="F11" s="79">
        <f>'11-CoCau'!L26</f>
        <v>14840.8591</v>
      </c>
      <c r="G11" s="79">
        <f>'11-CoCau'!L43</f>
        <v>0</v>
      </c>
    </row>
    <row r="12" spans="1:7" ht="15">
      <c r="A12" s="12" t="s">
        <v>369</v>
      </c>
      <c r="B12" s="12" t="s">
        <v>380</v>
      </c>
      <c r="C12" s="78">
        <f>'11-CoCau'!N12</f>
        <v>6.4676</v>
      </c>
      <c r="D12" s="78">
        <f t="shared" si="0"/>
        <v>0.005928855610082725</v>
      </c>
      <c r="E12" s="79">
        <f>'11-CoCau'!N13</f>
        <v>6.4676</v>
      </c>
      <c r="F12" s="79">
        <f>'11-CoCau'!N26</f>
        <v>0</v>
      </c>
      <c r="G12" s="79">
        <f>'11-CoCau'!N43</f>
        <v>0</v>
      </c>
    </row>
    <row r="13" spans="1:7" ht="15">
      <c r="A13" s="12" t="s">
        <v>370</v>
      </c>
      <c r="B13" s="12" t="s">
        <v>381</v>
      </c>
      <c r="C13" s="78">
        <f>'11-CoCau'!P12+'11-CoCau'!R12</f>
        <v>46.9617</v>
      </c>
      <c r="D13" s="78">
        <f t="shared" si="0"/>
        <v>0.04304983896716277</v>
      </c>
      <c r="E13" s="79">
        <f>'11-CoCau'!P13+'11-CoCau'!R13</f>
        <v>0</v>
      </c>
      <c r="F13" s="79">
        <f>'11-CoCau'!P26+'11-CoCau'!R26</f>
        <v>46.9617</v>
      </c>
      <c r="G13" s="79">
        <f>'11-CoCau'!P43+'11-CoCau'!R43</f>
        <v>0</v>
      </c>
    </row>
    <row r="14" spans="1:7" ht="15">
      <c r="A14" s="12" t="s">
        <v>371</v>
      </c>
      <c r="B14" s="12" t="s">
        <v>382</v>
      </c>
      <c r="C14" s="78">
        <f>'11-CoCau'!T12</f>
        <v>0</v>
      </c>
      <c r="D14" s="78">
        <f t="shared" si="0"/>
        <v>0</v>
      </c>
      <c r="E14" s="79">
        <f>'11-CoCau'!T13</f>
        <v>0</v>
      </c>
      <c r="F14" s="79">
        <f>'11-CoCau'!T26</f>
        <v>0</v>
      </c>
      <c r="G14" s="79">
        <f>'11-CoCau'!V43</f>
        <v>0</v>
      </c>
    </row>
    <row r="15" spans="1:7" ht="15">
      <c r="A15" s="12" t="s">
        <v>372</v>
      </c>
      <c r="B15" s="12" t="s">
        <v>3</v>
      </c>
      <c r="C15" s="78">
        <f>'11-CoCau'!V12</f>
        <v>68.3719</v>
      </c>
      <c r="D15" s="78">
        <f t="shared" si="0"/>
        <v>0.06267659145386466</v>
      </c>
      <c r="E15" s="79">
        <f>'11-CoCau'!V13</f>
        <v>19.376600000000003</v>
      </c>
      <c r="F15" s="79">
        <f>'11-CoCau'!V26</f>
        <v>48.99529999999999</v>
      </c>
      <c r="G15" s="79">
        <f>'11-CoCau'!V43</f>
        <v>0</v>
      </c>
    </row>
    <row r="16" spans="1:7" ht="14.25">
      <c r="A16" s="11" t="s">
        <v>373</v>
      </c>
      <c r="B16" s="11"/>
      <c r="C16" s="80">
        <f>SUM(C17:C19)</f>
        <v>2223.3964</v>
      </c>
      <c r="D16" s="80">
        <f>C16/(C6+C16)*100</f>
        <v>2.038189779760303</v>
      </c>
      <c r="E16" s="81">
        <f>SUM(E17:E19)</f>
        <v>0</v>
      </c>
      <c r="F16" s="81">
        <f>SUM(F17:F19)</f>
        <v>2223.3964</v>
      </c>
      <c r="G16" s="81">
        <f>SUM(G17:G19)</f>
        <v>0</v>
      </c>
    </row>
    <row r="17" spans="1:7" ht="15">
      <c r="A17" s="12" t="s">
        <v>374</v>
      </c>
      <c r="B17" s="12" t="s">
        <v>7</v>
      </c>
      <c r="C17" s="78">
        <f>'11-CoCau'!X12</f>
        <v>983.407</v>
      </c>
      <c r="D17" s="78">
        <f t="shared" si="0"/>
        <v>0.901490214135788</v>
      </c>
      <c r="E17" s="79">
        <f>'11-CoCau'!X13</f>
        <v>0</v>
      </c>
      <c r="F17" s="79">
        <f>'11-CoCau'!X26</f>
        <v>983.407</v>
      </c>
      <c r="G17" s="79">
        <f>'11-CoCau'!X43</f>
        <v>0</v>
      </c>
    </row>
    <row r="18" spans="1:7" ht="15">
      <c r="A18" s="12" t="s">
        <v>375</v>
      </c>
      <c r="B18" s="12" t="s">
        <v>383</v>
      </c>
      <c r="C18" s="78">
        <f>'11-CoCau'!Z12</f>
        <v>0</v>
      </c>
      <c r="D18" s="78">
        <f t="shared" si="0"/>
        <v>0</v>
      </c>
      <c r="E18" s="79">
        <f>'11-CoCau'!Z13</f>
        <v>0</v>
      </c>
      <c r="F18" s="79">
        <f>'11-CoCau'!Z26</f>
        <v>0</v>
      </c>
      <c r="G18" s="79">
        <f>'11-CoCau'!Z43</f>
        <v>0</v>
      </c>
    </row>
    <row r="19" spans="1:7" ht="15">
      <c r="A19" s="13" t="s">
        <v>376</v>
      </c>
      <c r="B19" s="13" t="s">
        <v>31</v>
      </c>
      <c r="C19" s="82">
        <f>'11-CoCau'!AB12</f>
        <v>1239.9894000000002</v>
      </c>
      <c r="D19" s="82">
        <f t="shared" si="0"/>
        <v>1.136699565624515</v>
      </c>
      <c r="E19" s="83">
        <f>'11-CoCau'!AB13</f>
        <v>0</v>
      </c>
      <c r="F19" s="83">
        <f>'11-CoCau'!AB26</f>
        <v>1239.9894000000002</v>
      </c>
      <c r="G19" s="83">
        <f>'11-CoCau'!AB43</f>
        <v>0</v>
      </c>
    </row>
    <row r="20" ht="15">
      <c r="L20" s="66"/>
    </row>
  </sheetData>
  <sheetProtection/>
  <mergeCells count="6">
    <mergeCell ref="A4:A5"/>
    <mergeCell ref="C4:C5"/>
    <mergeCell ref="D4:D5"/>
    <mergeCell ref="E4:G4"/>
    <mergeCell ref="A2:G2"/>
    <mergeCell ref="B4:B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23"/>
  <sheetViews>
    <sheetView zoomScalePageLayoutView="0" workbookViewId="0" topLeftCell="A1">
      <selection activeCell="D4" sqref="D4"/>
    </sheetView>
  </sheetViews>
  <sheetFormatPr defaultColWidth="9.140625" defaultRowHeight="12.75"/>
  <cols>
    <col min="1" max="1" width="45.8515625" style="9" customWidth="1"/>
    <col min="2" max="2" width="8.140625" style="9" customWidth="1"/>
    <col min="3" max="3" width="14.28125" style="9" customWidth="1"/>
    <col min="4" max="4" width="10.7109375" style="9" bestFit="1" customWidth="1"/>
    <col min="5" max="5" width="10.57421875" style="9" customWidth="1"/>
    <col min="6" max="16384" width="9.140625" style="9" customWidth="1"/>
  </cols>
  <sheetData>
    <row r="1" spans="1:5" ht="14.25">
      <c r="A1" s="531" t="s">
        <v>386</v>
      </c>
      <c r="B1" s="531"/>
      <c r="C1" s="531"/>
      <c r="D1" s="531"/>
      <c r="E1" s="531"/>
    </row>
    <row r="3" spans="1:5" ht="15.75" customHeight="1">
      <c r="A3" s="532" t="s">
        <v>384</v>
      </c>
      <c r="B3" s="533" t="s">
        <v>387</v>
      </c>
      <c r="C3" s="532" t="s">
        <v>435</v>
      </c>
      <c r="D3" s="532" t="s">
        <v>434</v>
      </c>
      <c r="E3" s="532"/>
    </row>
    <row r="4" spans="1:5" ht="28.5">
      <c r="A4" s="532"/>
      <c r="B4" s="534"/>
      <c r="C4" s="532"/>
      <c r="D4" s="22" t="s">
        <v>225</v>
      </c>
      <c r="E4" s="22" t="s">
        <v>385</v>
      </c>
    </row>
    <row r="5" spans="1:5" ht="15">
      <c r="A5" s="16" t="s">
        <v>338</v>
      </c>
      <c r="B5" s="16"/>
      <c r="C5" s="84">
        <f>C6+C11+C20</f>
        <v>109086.8192</v>
      </c>
      <c r="D5" s="84">
        <f>D6+D11+D20</f>
        <v>109086.81920000001</v>
      </c>
      <c r="E5" s="85">
        <f>IF(C5-D5=0,"",C5-D5)</f>
        <v>-1.4551915228366852E-11</v>
      </c>
    </row>
    <row r="6" spans="1:5" ht="15">
      <c r="A6" s="5" t="s">
        <v>339</v>
      </c>
      <c r="B6" s="67" t="s">
        <v>47</v>
      </c>
      <c r="C6" s="86">
        <f>SUM(C7:C10)</f>
        <v>89326.1863</v>
      </c>
      <c r="D6" s="86">
        <f>VLOOKUP($B6,'12-BienDong'!$C$11:$G$44,3,0)</f>
        <v>89363.26710000001</v>
      </c>
      <c r="E6" s="87">
        <f aca="true" t="shared" si="0" ref="E6:E23">IF(C6-D6=0,"",C6-D6)</f>
        <v>-37.08080000001064</v>
      </c>
    </row>
    <row r="7" spans="1:5" ht="15">
      <c r="A7" s="6" t="s">
        <v>340</v>
      </c>
      <c r="B7" s="68" t="s">
        <v>50</v>
      </c>
      <c r="C7" s="86">
        <f>VLOOKUP($B7,'12-BienDong'!$C$11:$G$44,2,0)</f>
        <v>13376.811500000002</v>
      </c>
      <c r="D7" s="86">
        <f>VLOOKUP($B7,'12-BienDong'!$C$11:$G$44,3,0)</f>
        <v>13384.9155</v>
      </c>
      <c r="E7" s="87">
        <f t="shared" si="0"/>
        <v>-8.10399999999754</v>
      </c>
    </row>
    <row r="8" spans="1:5" ht="15">
      <c r="A8" s="6" t="s">
        <v>341</v>
      </c>
      <c r="B8" s="68" t="s">
        <v>72</v>
      </c>
      <c r="C8" s="86">
        <f>VLOOKUP($B8,'12-BienDong'!$C$11:$G$44,2,0)</f>
        <v>74460.8846</v>
      </c>
      <c r="D8" s="86">
        <f>VLOOKUP($B8,'12-BienDong'!$C$11:$G$44,3,0)</f>
        <v>74490.3026</v>
      </c>
      <c r="E8" s="87">
        <f t="shared" si="0"/>
        <v>-29.41799999999057</v>
      </c>
    </row>
    <row r="9" spans="1:5" ht="15">
      <c r="A9" s="6" t="s">
        <v>342</v>
      </c>
      <c r="B9" s="68" t="s">
        <v>23</v>
      </c>
      <c r="C9" s="86">
        <f>VLOOKUP($B9,'12-BienDong'!$C$11:$G$44,2,0)</f>
        <v>1164.0389</v>
      </c>
      <c r="D9" s="86">
        <f>VLOOKUP($B9,'12-BienDong'!$C$11:$G$44,3,0)</f>
        <v>1164.5077999999999</v>
      </c>
      <c r="E9" s="87">
        <f t="shared" si="0"/>
        <v>-0.46889999999984866</v>
      </c>
    </row>
    <row r="10" spans="1:5" ht="15">
      <c r="A10" s="6" t="s">
        <v>343</v>
      </c>
      <c r="B10" s="68" t="s">
        <v>5</v>
      </c>
      <c r="C10" s="86">
        <f>VLOOKUP($B10,'12-BienDong'!$C$11:$G$44,2,0)</f>
        <v>324.4513</v>
      </c>
      <c r="D10" s="86">
        <f>VLOOKUP($B10,'12-BienDong'!$C$11:$G$44,3,0)</f>
        <v>323.5412</v>
      </c>
      <c r="E10" s="87">
        <f t="shared" si="0"/>
        <v>0.9100999999999999</v>
      </c>
    </row>
    <row r="11" spans="1:5" ht="15">
      <c r="A11" s="5" t="s">
        <v>344</v>
      </c>
      <c r="B11" s="67" t="s">
        <v>90</v>
      </c>
      <c r="C11" s="86">
        <f>VLOOKUP($B11,'12-BienDong'!$C$11:$G$44,2,0)</f>
        <v>19760.6329</v>
      </c>
      <c r="D11" s="86">
        <f>VLOOKUP($B11,'12-BienDong'!$C$11:$G$44,3,0)</f>
        <v>19723.5521</v>
      </c>
      <c r="E11" s="87">
        <f t="shared" si="0"/>
        <v>37.080799999999726</v>
      </c>
    </row>
    <row r="12" spans="1:5" ht="15">
      <c r="A12" s="6" t="s">
        <v>345</v>
      </c>
      <c r="B12" s="67" t="s">
        <v>92</v>
      </c>
      <c r="C12" s="86">
        <f>VLOOKUP($B12,'12-BienDong'!$C$11:$G$44,2,0)</f>
        <v>909.8284999999998</v>
      </c>
      <c r="D12" s="86">
        <f>VLOOKUP($B12,'12-BienDong'!$C$11:$G$44,3,0)</f>
        <v>902.825</v>
      </c>
      <c r="E12" s="87">
        <f t="shared" si="0"/>
        <v>7.0034999999998035</v>
      </c>
    </row>
    <row r="13" spans="1:5" ht="15">
      <c r="A13" s="6" t="s">
        <v>346</v>
      </c>
      <c r="B13" s="67" t="s">
        <v>100</v>
      </c>
      <c r="C13" s="86">
        <f>VLOOKUP($B13,'12-BienDong'!$C$11:$G$44,2,0)</f>
        <v>2702.5094</v>
      </c>
      <c r="D13" s="86">
        <f>VLOOKUP($B13,'12-BienDong'!$C$11:$G$44,3,0)</f>
        <v>2672.6386</v>
      </c>
      <c r="E13" s="87">
        <f t="shared" si="0"/>
        <v>29.87079999999969</v>
      </c>
    </row>
    <row r="14" spans="1:5" ht="15">
      <c r="A14" s="6" t="s">
        <v>347</v>
      </c>
      <c r="B14" s="69" t="s">
        <v>29</v>
      </c>
      <c r="C14" s="86">
        <f>VLOOKUP($B14,'12-BienDong'!$C$11:$G$44,2,0)</f>
        <v>23.1835</v>
      </c>
      <c r="D14" s="86">
        <f>VLOOKUP($B14,'12-BienDong'!$C$11:$G$44,3,0)</f>
        <v>22.455199999999998</v>
      </c>
      <c r="E14" s="87">
        <f t="shared" si="0"/>
        <v>0.7283000000000008</v>
      </c>
    </row>
    <row r="15" spans="1:5" ht="15">
      <c r="A15" s="6" t="s">
        <v>348</v>
      </c>
      <c r="B15" s="69" t="s">
        <v>28</v>
      </c>
      <c r="C15" s="86">
        <f>VLOOKUP($B15,'12-BienDong'!$C$11:$G$44,2,0)</f>
        <v>12.579199999999998</v>
      </c>
      <c r="D15" s="86">
        <f>VLOOKUP($B15,'12-BienDong'!$C$11:$G$44,3,0)</f>
        <v>12.579199999999998</v>
      </c>
      <c r="E15" s="87">
        <f t="shared" si="0"/>
      </c>
    </row>
    <row r="16" spans="1:5" ht="15">
      <c r="A16" s="6" t="s">
        <v>349</v>
      </c>
      <c r="B16" s="69" t="s">
        <v>22</v>
      </c>
      <c r="C16" s="86">
        <f>VLOOKUP($B16,'12-BienDong'!$C$11:$G$44,2,0)</f>
        <v>206.31809999999996</v>
      </c>
      <c r="D16" s="86">
        <f>VLOOKUP($B16,'12-BienDong'!$C$11:$G$44,3,0)</f>
        <v>206.3188</v>
      </c>
      <c r="E16" s="87">
        <f t="shared" si="0"/>
        <v>-0.0007000000000516593</v>
      </c>
    </row>
    <row r="17" spans="1:5" ht="15">
      <c r="A17" s="6" t="s">
        <v>350</v>
      </c>
      <c r="B17" s="69" t="s">
        <v>27</v>
      </c>
      <c r="C17" s="86">
        <f>VLOOKUP($B17,'12-BienDong'!$C$11:$G$44,2,0)</f>
        <v>1660.7766000000001</v>
      </c>
      <c r="D17" s="86">
        <f>VLOOKUP($B17,'12-BienDong'!$C$11:$G$44,3,0)</f>
        <v>1660.8503</v>
      </c>
      <c r="E17" s="87">
        <f t="shared" si="0"/>
        <v>-0.07369999999991705</v>
      </c>
    </row>
    <row r="18" spans="1:5" ht="15">
      <c r="A18" s="6" t="s">
        <v>351</v>
      </c>
      <c r="B18" s="69" t="s">
        <v>183</v>
      </c>
      <c r="C18" s="86">
        <f>VLOOKUP($B18,'12-BienDong'!$C$11:$G$44,2,0)</f>
        <v>14245.437600000001</v>
      </c>
      <c r="D18" s="86">
        <f>VLOOKUP($B18,'12-BienDong'!$C$11:$G$44,3,0)</f>
        <v>14245.885000000002</v>
      </c>
      <c r="E18" s="87">
        <f t="shared" si="0"/>
        <v>-0.4474000000009255</v>
      </c>
    </row>
    <row r="19" spans="1:5" ht="15">
      <c r="A19" s="6" t="s">
        <v>352</v>
      </c>
      <c r="B19" s="69" t="s">
        <v>186</v>
      </c>
      <c r="C19" s="86">
        <f>VLOOKUP($B19,'12-BienDong'!$C$11:$G$44,2,0)</f>
        <v>0</v>
      </c>
      <c r="D19" s="86">
        <f>VLOOKUP($B19,'12-BienDong'!$C$11:$G$44,3,0)</f>
        <v>0</v>
      </c>
      <c r="E19" s="87">
        <f t="shared" si="0"/>
      </c>
    </row>
    <row r="20" spans="1:5" ht="15">
      <c r="A20" s="5" t="s">
        <v>353</v>
      </c>
      <c r="B20" s="67" t="s">
        <v>188</v>
      </c>
      <c r="C20" s="86">
        <f>VLOOKUP($B20,'12-BienDong'!$C$11:$G$44,2,0)</f>
        <v>0</v>
      </c>
      <c r="D20" s="86">
        <f>VLOOKUP($B20,'12-BienDong'!$C$11:$G$44,3,0)</f>
        <v>0</v>
      </c>
      <c r="E20" s="87">
        <f t="shared" si="0"/>
      </c>
    </row>
    <row r="21" spans="1:5" ht="15">
      <c r="A21" s="6" t="s">
        <v>354</v>
      </c>
      <c r="B21" s="69" t="s">
        <v>191</v>
      </c>
      <c r="C21" s="86">
        <f>VLOOKUP($B21,'12-BienDong'!$C$11:$G$44,2,0)</f>
        <v>0</v>
      </c>
      <c r="D21" s="86">
        <f>VLOOKUP($B21,'12-BienDong'!$C$11:$G$44,3,0)</f>
        <v>0</v>
      </c>
      <c r="E21" s="87">
        <f t="shared" si="0"/>
      </c>
    </row>
    <row r="22" spans="1:5" ht="15">
      <c r="A22" s="6" t="s">
        <v>355</v>
      </c>
      <c r="B22" s="69" t="s">
        <v>194</v>
      </c>
      <c r="C22" s="86">
        <f>VLOOKUP($B22,'12-BienDong'!$C$11:$G$44,2,0)</f>
        <v>0</v>
      </c>
      <c r="D22" s="86">
        <f>VLOOKUP($B22,'12-BienDong'!$C$11:$G$44,3,0)</f>
        <v>0</v>
      </c>
      <c r="E22" s="87">
        <f t="shared" si="0"/>
      </c>
    </row>
    <row r="23" spans="1:5" ht="15">
      <c r="A23" s="7" t="s">
        <v>356</v>
      </c>
      <c r="B23" s="70" t="s">
        <v>197</v>
      </c>
      <c r="C23" s="88">
        <f>VLOOKUP($B23,'12-BienDong'!$C$11:$G$44,2,0)</f>
        <v>0</v>
      </c>
      <c r="D23" s="88">
        <f>VLOOKUP($B23,'12-BienDong'!$C$11:$G$44,3,0)</f>
        <v>0</v>
      </c>
      <c r="E23" s="89">
        <f t="shared" si="0"/>
      </c>
    </row>
  </sheetData>
  <sheetProtection/>
  <mergeCells count="5">
    <mergeCell ref="A3:A4"/>
    <mergeCell ref="C3:C4"/>
    <mergeCell ref="D3:E3"/>
    <mergeCell ref="A1:E1"/>
    <mergeCell ref="B3:B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E19"/>
  <sheetViews>
    <sheetView zoomScalePageLayoutView="0" workbookViewId="0" topLeftCell="A1">
      <selection activeCell="P13" sqref="P12:P13"/>
    </sheetView>
  </sheetViews>
  <sheetFormatPr defaultColWidth="9.140625" defaultRowHeight="12.75"/>
  <cols>
    <col min="1" max="1" width="38.8515625" style="9" customWidth="1"/>
    <col min="2" max="2" width="9.8515625" style="9" customWidth="1"/>
    <col min="3" max="3" width="12.421875" style="9" customWidth="1"/>
    <col min="4" max="4" width="12.8515625" style="9" customWidth="1"/>
    <col min="5" max="5" width="11.00390625" style="9" bestFit="1" customWidth="1"/>
    <col min="6" max="16384" width="9.140625" style="9" customWidth="1"/>
  </cols>
  <sheetData>
    <row r="2" spans="1:5" ht="14.25">
      <c r="A2" s="531" t="s">
        <v>388</v>
      </c>
      <c r="B2" s="531"/>
      <c r="C2" s="531"/>
      <c r="D2" s="531"/>
      <c r="E2" s="531"/>
    </row>
    <row r="3" spans="1:5" ht="14.25" customHeight="1">
      <c r="A3" s="532" t="s">
        <v>384</v>
      </c>
      <c r="B3" s="532" t="s">
        <v>305</v>
      </c>
      <c r="C3" s="532" t="s">
        <v>435</v>
      </c>
      <c r="D3" s="532" t="s">
        <v>434</v>
      </c>
      <c r="E3" s="532"/>
    </row>
    <row r="4" spans="1:5" ht="35.25" customHeight="1">
      <c r="A4" s="532"/>
      <c r="B4" s="532"/>
      <c r="C4" s="532"/>
      <c r="D4" s="22" t="s">
        <v>225</v>
      </c>
      <c r="E4" s="22" t="s">
        <v>385</v>
      </c>
    </row>
    <row r="5" spans="1:5" ht="15">
      <c r="A5" s="15" t="s">
        <v>363</v>
      </c>
      <c r="B5" s="17"/>
      <c r="C5" s="101">
        <v>106864.63780000001</v>
      </c>
      <c r="D5" s="100">
        <v>0</v>
      </c>
      <c r="E5" s="104">
        <v>106864.63780000001</v>
      </c>
    </row>
    <row r="6" spans="1:5" ht="15">
      <c r="A6" s="12" t="s">
        <v>364</v>
      </c>
      <c r="B6" s="4" t="s">
        <v>4</v>
      </c>
      <c r="C6" s="102">
        <v>20223.3708</v>
      </c>
      <c r="D6" s="99">
        <v>0</v>
      </c>
      <c r="E6" s="104">
        <v>20223.3708</v>
      </c>
    </row>
    <row r="7" spans="1:5" ht="15">
      <c r="A7" s="12" t="s">
        <v>365</v>
      </c>
      <c r="B7" s="4" t="s">
        <v>379</v>
      </c>
      <c r="C7" s="102">
        <v>86522.44870000001</v>
      </c>
      <c r="D7" s="98">
        <v>0</v>
      </c>
      <c r="E7" s="104">
        <v>86522.44870000001</v>
      </c>
    </row>
    <row r="8" spans="1:5" ht="15">
      <c r="A8" s="12" t="s">
        <v>366</v>
      </c>
      <c r="B8" s="4" t="s">
        <v>6</v>
      </c>
      <c r="C8" s="102">
        <v>2432.0447</v>
      </c>
      <c r="D8" s="105">
        <v>0</v>
      </c>
      <c r="E8" s="104">
        <v>2432.0447</v>
      </c>
    </row>
    <row r="9" spans="1:5" ht="15">
      <c r="A9" s="12" t="s">
        <v>367</v>
      </c>
      <c r="B9" s="4" t="s">
        <v>11</v>
      </c>
      <c r="C9" s="102">
        <v>395.9364</v>
      </c>
      <c r="D9" s="105">
        <v>0</v>
      </c>
      <c r="E9" s="104">
        <v>395.9364</v>
      </c>
    </row>
    <row r="10" spans="1:5" ht="15">
      <c r="A10" s="12" t="s">
        <v>368</v>
      </c>
      <c r="B10" s="4" t="s">
        <v>13</v>
      </c>
      <c r="C10" s="102">
        <v>83694.4676</v>
      </c>
      <c r="D10" s="97">
        <v>0</v>
      </c>
      <c r="E10" s="104">
        <v>83694.4676</v>
      </c>
    </row>
    <row r="11" spans="1:5" ht="15">
      <c r="A11" s="12" t="s">
        <v>369</v>
      </c>
      <c r="B11" s="4" t="s">
        <v>380</v>
      </c>
      <c r="C11" s="102">
        <v>0</v>
      </c>
      <c r="D11" s="105">
        <v>0</v>
      </c>
      <c r="E11" s="104">
        <v>0</v>
      </c>
    </row>
    <row r="12" spans="1:5" ht="15">
      <c r="A12" s="12" t="s">
        <v>370</v>
      </c>
      <c r="B12" s="4" t="s">
        <v>381</v>
      </c>
      <c r="C12" s="102">
        <v>51.0223</v>
      </c>
      <c r="D12" s="105">
        <v>0</v>
      </c>
      <c r="E12" s="104">
        <v>51.0223</v>
      </c>
    </row>
    <row r="13" spans="1:5" ht="15">
      <c r="A13" s="12" t="s">
        <v>371</v>
      </c>
      <c r="B13" s="4" t="s">
        <v>382</v>
      </c>
      <c r="C13" s="102">
        <v>0</v>
      </c>
      <c r="D13" s="105">
        <v>0</v>
      </c>
      <c r="E13" s="104">
        <v>0</v>
      </c>
    </row>
    <row r="14" spans="1:5" ht="15">
      <c r="A14" s="12" t="s">
        <v>372</v>
      </c>
      <c r="B14" s="4" t="s">
        <v>3</v>
      </c>
      <c r="C14" s="102">
        <v>67.79599999999999</v>
      </c>
      <c r="D14" s="105">
        <v>0</v>
      </c>
      <c r="E14" s="104">
        <v>67.79599999999999</v>
      </c>
    </row>
    <row r="15" spans="1:5" ht="15">
      <c r="A15" s="11" t="s">
        <v>373</v>
      </c>
      <c r="B15" s="8"/>
      <c r="C15" s="102">
        <v>2222.1814000000004</v>
      </c>
      <c r="D15" s="96">
        <v>0</v>
      </c>
      <c r="E15" s="104">
        <v>2222.1814000000004</v>
      </c>
    </row>
    <row r="16" spans="1:5" ht="15">
      <c r="A16" s="12" t="s">
        <v>374</v>
      </c>
      <c r="B16" s="4" t="s">
        <v>7</v>
      </c>
      <c r="C16" s="102">
        <v>981.5075999999999</v>
      </c>
      <c r="D16" s="97">
        <v>0</v>
      </c>
      <c r="E16" s="104">
        <v>981.5075999999999</v>
      </c>
    </row>
    <row r="17" spans="1:5" ht="15">
      <c r="A17" s="12" t="s">
        <v>375</v>
      </c>
      <c r="B17" s="4" t="s">
        <v>383</v>
      </c>
      <c r="C17" s="102">
        <v>0</v>
      </c>
      <c r="D17" s="97">
        <v>0</v>
      </c>
      <c r="E17" s="104">
        <v>0</v>
      </c>
    </row>
    <row r="18" spans="1:5" ht="15">
      <c r="A18" s="13" t="s">
        <v>376</v>
      </c>
      <c r="B18" s="14" t="s">
        <v>31</v>
      </c>
      <c r="C18" s="103">
        <v>1240.6738000000003</v>
      </c>
      <c r="D18" s="95">
        <v>0</v>
      </c>
      <c r="E18" s="104">
        <v>1240.6738000000003</v>
      </c>
    </row>
    <row r="19" s="71" customFormat="1" ht="21" customHeight="1">
      <c r="A19" s="18"/>
    </row>
  </sheetData>
  <sheetProtection/>
  <mergeCells count="5">
    <mergeCell ref="A3:A4"/>
    <mergeCell ref="C3:C4"/>
    <mergeCell ref="D3:E3"/>
    <mergeCell ref="A2:E2"/>
    <mergeCell ref="B3:B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indexed="11"/>
  </sheetPr>
  <dimension ref="A1:CH56"/>
  <sheetViews>
    <sheetView zoomScale="94" zoomScaleNormal="94" zoomScalePageLayoutView="0" workbookViewId="0" topLeftCell="A1">
      <pane xSplit="3" ySplit="10" topLeftCell="D11" activePane="bottomRight" state="frozen"/>
      <selection pane="topLeft" activeCell="Y8" sqref="Y8"/>
      <selection pane="topRight" activeCell="Y8" sqref="Y8"/>
      <selection pane="bottomLeft" activeCell="Y8" sqref="Y8"/>
      <selection pane="bottomRight" activeCell="D11" sqref="D11:D49"/>
    </sheetView>
  </sheetViews>
  <sheetFormatPr defaultColWidth="9.140625" defaultRowHeight="12.75"/>
  <cols>
    <col min="1" max="1" width="5.7109375" style="43" customWidth="1"/>
    <col min="2" max="2" width="41.8515625" style="23" customWidth="1"/>
    <col min="3" max="3" width="5.00390625" style="51" customWidth="1"/>
    <col min="4" max="4" width="10.140625" style="23" customWidth="1"/>
    <col min="5" max="5" width="9.8515625" style="23" customWidth="1"/>
    <col min="6" max="16384" width="9.140625" style="23" customWidth="1"/>
  </cols>
  <sheetData>
    <row r="1" spans="2:5" ht="16.5" customHeight="1">
      <c r="B1" s="44"/>
      <c r="C1" s="538" t="s">
        <v>33</v>
      </c>
      <c r="D1" s="538"/>
      <c r="E1" s="538"/>
    </row>
    <row r="2" spans="2:5" ht="16.5" customHeight="1">
      <c r="B2" s="44"/>
      <c r="C2" s="539" t="s">
        <v>227</v>
      </c>
      <c r="D2" s="539"/>
      <c r="E2" s="539"/>
    </row>
    <row r="3" spans="1:5" ht="16.5" customHeight="1">
      <c r="A3" s="45"/>
      <c r="B3" s="25" t="s">
        <v>228</v>
      </c>
      <c r="C3" s="538" t="s">
        <v>229</v>
      </c>
      <c r="D3" s="538"/>
      <c r="E3" s="538"/>
    </row>
    <row r="4" spans="2:5" ht="16.5" customHeight="1">
      <c r="B4" s="46"/>
      <c r="C4" s="540" t="s">
        <v>410</v>
      </c>
      <c r="D4" s="540"/>
      <c r="E4" s="540"/>
    </row>
    <row r="5" spans="3:5" ht="12" customHeight="1">
      <c r="C5" s="92"/>
      <c r="D5" s="47"/>
      <c r="E5" s="47"/>
    </row>
    <row r="6" spans="1:5" s="24" customFormat="1" ht="14.25" customHeight="1">
      <c r="A6" s="541" t="s">
        <v>39</v>
      </c>
      <c r="B6" s="541" t="s">
        <v>198</v>
      </c>
      <c r="C6" s="541" t="s">
        <v>41</v>
      </c>
      <c r="D6" s="537" t="s">
        <v>231</v>
      </c>
      <c r="E6" s="94" t="s">
        <v>232</v>
      </c>
    </row>
    <row r="7" spans="1:18" ht="23.25" customHeight="1">
      <c r="A7" s="541" t="s">
        <v>199</v>
      </c>
      <c r="B7" s="541"/>
      <c r="C7" s="541"/>
      <c r="D7" s="537"/>
      <c r="E7" s="537" t="s">
        <v>234</v>
      </c>
      <c r="F7" s="537" t="s">
        <v>235</v>
      </c>
      <c r="G7" s="537" t="s">
        <v>236</v>
      </c>
      <c r="H7" s="537"/>
      <c r="I7" s="537"/>
      <c r="J7" s="537"/>
      <c r="K7" s="544" t="s">
        <v>237</v>
      </c>
      <c r="L7" s="544"/>
      <c r="M7" s="537" t="s">
        <v>238</v>
      </c>
      <c r="N7" s="537" t="s">
        <v>239</v>
      </c>
      <c r="O7" s="537" t="s">
        <v>240</v>
      </c>
      <c r="P7" s="537" t="s">
        <v>241</v>
      </c>
      <c r="Q7" s="537" t="s">
        <v>242</v>
      </c>
      <c r="R7" s="537" t="s">
        <v>243</v>
      </c>
    </row>
    <row r="8" spans="1:18" ht="12.75" customHeight="1">
      <c r="A8" s="541"/>
      <c r="B8" s="541" t="s">
        <v>200</v>
      </c>
      <c r="C8" s="541"/>
      <c r="D8" s="537"/>
      <c r="E8" s="537"/>
      <c r="F8" s="543"/>
      <c r="G8" s="537" t="s">
        <v>244</v>
      </c>
      <c r="H8" s="545" t="s">
        <v>245</v>
      </c>
      <c r="I8" s="545" t="s">
        <v>246</v>
      </c>
      <c r="J8" s="537" t="s">
        <v>247</v>
      </c>
      <c r="K8" s="537" t="s">
        <v>248</v>
      </c>
      <c r="L8" s="537" t="s">
        <v>249</v>
      </c>
      <c r="M8" s="543"/>
      <c r="N8" s="543"/>
      <c r="O8" s="537"/>
      <c r="P8" s="543"/>
      <c r="Q8" s="537"/>
      <c r="R8" s="543"/>
    </row>
    <row r="9" spans="1:18" ht="52.5" customHeight="1">
      <c r="A9" s="542"/>
      <c r="B9" s="542"/>
      <c r="C9" s="542"/>
      <c r="D9" s="537"/>
      <c r="E9" s="537"/>
      <c r="F9" s="543"/>
      <c r="G9" s="543"/>
      <c r="H9" s="537"/>
      <c r="I9" s="537"/>
      <c r="J9" s="543"/>
      <c r="K9" s="537"/>
      <c r="L9" s="537"/>
      <c r="M9" s="543"/>
      <c r="N9" s="543"/>
      <c r="O9" s="537"/>
      <c r="P9" s="543"/>
      <c r="Q9" s="537"/>
      <c r="R9" s="543"/>
    </row>
    <row r="10" spans="1:86" s="49" customFormat="1" ht="11.25">
      <c r="A10" s="63" t="s">
        <v>201</v>
      </c>
      <c r="B10" s="63" t="s">
        <v>202</v>
      </c>
      <c r="C10" s="63" t="s">
        <v>203</v>
      </c>
      <c r="D10" s="63" t="s">
        <v>204</v>
      </c>
      <c r="E10" s="65" t="s">
        <v>250</v>
      </c>
      <c r="F10" s="63" t="s">
        <v>251</v>
      </c>
      <c r="G10" s="63" t="s">
        <v>252</v>
      </c>
      <c r="H10" s="64">
        <v>-8</v>
      </c>
      <c r="I10" s="64">
        <v>-9</v>
      </c>
      <c r="J10" s="64">
        <v>-10</v>
      </c>
      <c r="K10" s="64">
        <v>-11</v>
      </c>
      <c r="L10" s="64">
        <v>-12</v>
      </c>
      <c r="M10" s="64">
        <v>-13</v>
      </c>
      <c r="N10" s="64">
        <v>-14</v>
      </c>
      <c r="O10" s="65" t="s">
        <v>413</v>
      </c>
      <c r="P10" s="64">
        <v>-16</v>
      </c>
      <c r="Q10" s="64">
        <v>-17</v>
      </c>
      <c r="R10" s="64">
        <v>-18</v>
      </c>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row>
    <row r="11" spans="1:18" s="41" customFormat="1" ht="14.25" customHeight="1">
      <c r="A11" s="59" t="s">
        <v>44</v>
      </c>
      <c r="B11" s="60" t="s">
        <v>45</v>
      </c>
      <c r="C11" s="61"/>
      <c r="D11" s="62"/>
      <c r="E11" s="62"/>
      <c r="F11" s="62"/>
      <c r="G11" s="62"/>
      <c r="H11" s="62"/>
      <c r="I11" s="62"/>
      <c r="J11" s="62"/>
      <c r="K11" s="62"/>
      <c r="L11" s="62"/>
      <c r="M11" s="62"/>
      <c r="N11" s="62"/>
      <c r="O11" s="62"/>
      <c r="P11" s="62"/>
      <c r="Q11" s="62"/>
      <c r="R11" s="62"/>
    </row>
    <row r="12" spans="1:18" s="25" customFormat="1" ht="14.25" customHeight="1">
      <c r="A12" s="32">
        <v>1</v>
      </c>
      <c r="B12" s="26" t="s">
        <v>46</v>
      </c>
      <c r="C12" s="31" t="s">
        <v>47</v>
      </c>
      <c r="D12" s="52"/>
      <c r="E12" s="62"/>
      <c r="F12" s="52"/>
      <c r="G12" s="52"/>
      <c r="H12" s="52"/>
      <c r="I12" s="52"/>
      <c r="J12" s="52"/>
      <c r="K12" s="52"/>
      <c r="L12" s="52"/>
      <c r="M12" s="52"/>
      <c r="N12" s="52"/>
      <c r="O12" s="52"/>
      <c r="P12" s="52"/>
      <c r="Q12" s="52"/>
      <c r="R12" s="52"/>
    </row>
    <row r="13" spans="1:18" s="57" customFormat="1" ht="14.25" customHeight="1">
      <c r="A13" s="33" t="s">
        <v>48</v>
      </c>
      <c r="B13" s="27" t="s">
        <v>49</v>
      </c>
      <c r="C13" s="28" t="s">
        <v>50</v>
      </c>
      <c r="D13" s="56"/>
      <c r="E13" s="62"/>
      <c r="F13" s="56"/>
      <c r="G13" s="56"/>
      <c r="H13" s="56"/>
      <c r="I13" s="56"/>
      <c r="J13" s="56"/>
      <c r="K13" s="56"/>
      <c r="L13" s="56"/>
      <c r="M13" s="56"/>
      <c r="N13" s="56"/>
      <c r="O13" s="56"/>
      <c r="P13" s="56"/>
      <c r="Q13" s="56"/>
      <c r="R13" s="56"/>
    </row>
    <row r="14" spans="1:18" s="45" customFormat="1" ht="14.25" customHeight="1">
      <c r="A14" s="34" t="s">
        <v>51</v>
      </c>
      <c r="B14" s="29" t="s">
        <v>52</v>
      </c>
      <c r="C14" s="30" t="s">
        <v>53</v>
      </c>
      <c r="D14" s="53"/>
      <c r="E14" s="62"/>
      <c r="F14" s="53"/>
      <c r="G14" s="53"/>
      <c r="H14" s="53"/>
      <c r="I14" s="53"/>
      <c r="J14" s="53"/>
      <c r="K14" s="53"/>
      <c r="L14" s="53"/>
      <c r="M14" s="53"/>
      <c r="N14" s="53"/>
      <c r="O14" s="53"/>
      <c r="P14" s="53"/>
      <c r="Q14" s="53"/>
      <c r="R14" s="53"/>
    </row>
    <row r="15" spans="1:18" s="45" customFormat="1" ht="14.25" customHeight="1">
      <c r="A15" s="34" t="s">
        <v>54</v>
      </c>
      <c r="B15" s="29" t="s">
        <v>55</v>
      </c>
      <c r="C15" s="30" t="s">
        <v>56</v>
      </c>
      <c r="D15" s="54"/>
      <c r="E15" s="62"/>
      <c r="F15" s="53"/>
      <c r="G15" s="53"/>
      <c r="H15" s="53"/>
      <c r="I15" s="53"/>
      <c r="J15" s="53"/>
      <c r="K15" s="53"/>
      <c r="L15" s="53"/>
      <c r="M15" s="53"/>
      <c r="N15" s="53"/>
      <c r="O15" s="53"/>
      <c r="P15" s="53"/>
      <c r="Q15" s="53"/>
      <c r="R15" s="53"/>
    </row>
    <row r="16" spans="1:18" s="45" customFormat="1" ht="14.25" customHeight="1">
      <c r="A16" s="34" t="s">
        <v>65</v>
      </c>
      <c r="B16" s="29" t="s">
        <v>66</v>
      </c>
      <c r="C16" s="30" t="s">
        <v>67</v>
      </c>
      <c r="D16" s="54"/>
      <c r="E16" s="62"/>
      <c r="F16" s="53"/>
      <c r="G16" s="53"/>
      <c r="H16" s="53"/>
      <c r="I16" s="53"/>
      <c r="J16" s="53"/>
      <c r="K16" s="53"/>
      <c r="L16" s="53"/>
      <c r="M16" s="53"/>
      <c r="N16" s="53"/>
      <c r="O16" s="53"/>
      <c r="P16" s="53"/>
      <c r="Q16" s="53"/>
      <c r="R16" s="53"/>
    </row>
    <row r="17" spans="1:18" s="45" customFormat="1" ht="14.25" customHeight="1">
      <c r="A17" s="34" t="s">
        <v>68</v>
      </c>
      <c r="B17" s="29" t="s">
        <v>69</v>
      </c>
      <c r="C17" s="30" t="s">
        <v>8</v>
      </c>
      <c r="D17" s="54"/>
      <c r="E17" s="62"/>
      <c r="F17" s="53"/>
      <c r="G17" s="53"/>
      <c r="H17" s="53"/>
      <c r="I17" s="53"/>
      <c r="J17" s="53"/>
      <c r="K17" s="53"/>
      <c r="L17" s="53"/>
      <c r="M17" s="53"/>
      <c r="N17" s="53"/>
      <c r="O17" s="53"/>
      <c r="P17" s="53"/>
      <c r="Q17" s="53"/>
      <c r="R17" s="53"/>
    </row>
    <row r="18" spans="1:18" s="57" customFormat="1" ht="14.25" customHeight="1">
      <c r="A18" s="33" t="s">
        <v>70</v>
      </c>
      <c r="B18" s="27" t="s">
        <v>71</v>
      </c>
      <c r="C18" s="28" t="s">
        <v>72</v>
      </c>
      <c r="D18" s="56"/>
      <c r="E18" s="62"/>
      <c r="F18" s="56"/>
      <c r="G18" s="56"/>
      <c r="H18" s="56"/>
      <c r="I18" s="56"/>
      <c r="J18" s="56"/>
      <c r="K18" s="56"/>
      <c r="L18" s="56"/>
      <c r="M18" s="56"/>
      <c r="N18" s="56"/>
      <c r="O18" s="56"/>
      <c r="P18" s="56"/>
      <c r="Q18" s="56"/>
      <c r="R18" s="56"/>
    </row>
    <row r="19" spans="1:18" s="45" customFormat="1" ht="14.25" customHeight="1">
      <c r="A19" s="34" t="s">
        <v>73</v>
      </c>
      <c r="B19" s="29" t="s">
        <v>74</v>
      </c>
      <c r="C19" s="30" t="s">
        <v>75</v>
      </c>
      <c r="D19" s="54"/>
      <c r="E19" s="62"/>
      <c r="F19" s="53"/>
      <c r="G19" s="53"/>
      <c r="H19" s="53"/>
      <c r="I19" s="53"/>
      <c r="J19" s="53"/>
      <c r="K19" s="53"/>
      <c r="L19" s="53"/>
      <c r="M19" s="53"/>
      <c r="N19" s="53"/>
      <c r="O19" s="53"/>
      <c r="P19" s="53"/>
      <c r="Q19" s="53"/>
      <c r="R19" s="53"/>
    </row>
    <row r="20" spans="1:18" s="45" customFormat="1" ht="14.25" customHeight="1">
      <c r="A20" s="34" t="s">
        <v>76</v>
      </c>
      <c r="B20" s="29" t="s">
        <v>77</v>
      </c>
      <c r="C20" s="30" t="s">
        <v>78</v>
      </c>
      <c r="D20" s="54"/>
      <c r="E20" s="62"/>
      <c r="F20" s="53"/>
      <c r="G20" s="53"/>
      <c r="H20" s="53"/>
      <c r="I20" s="53"/>
      <c r="J20" s="53"/>
      <c r="K20" s="53"/>
      <c r="L20" s="53"/>
      <c r="M20" s="53"/>
      <c r="N20" s="53"/>
      <c r="O20" s="53"/>
      <c r="P20" s="53"/>
      <c r="Q20" s="53"/>
      <c r="R20" s="53"/>
    </row>
    <row r="21" spans="1:18" s="45" customFormat="1" ht="14.25" customHeight="1">
      <c r="A21" s="34" t="s">
        <v>79</v>
      </c>
      <c r="B21" s="29" t="s">
        <v>80</v>
      </c>
      <c r="C21" s="30" t="s">
        <v>81</v>
      </c>
      <c r="D21" s="54"/>
      <c r="E21" s="62"/>
      <c r="F21" s="53"/>
      <c r="G21" s="53"/>
      <c r="H21" s="53"/>
      <c r="I21" s="53"/>
      <c r="J21" s="53"/>
      <c r="K21" s="53"/>
      <c r="L21" s="53"/>
      <c r="M21" s="53"/>
      <c r="N21" s="53"/>
      <c r="O21" s="53"/>
      <c r="P21" s="53"/>
      <c r="Q21" s="53"/>
      <c r="R21" s="53"/>
    </row>
    <row r="22" spans="1:18" s="57" customFormat="1" ht="14.25" customHeight="1">
      <c r="A22" s="33" t="s">
        <v>82</v>
      </c>
      <c r="B22" s="27" t="s">
        <v>83</v>
      </c>
      <c r="C22" s="28" t="s">
        <v>23</v>
      </c>
      <c r="D22" s="58"/>
      <c r="E22" s="62"/>
      <c r="F22" s="56"/>
      <c r="G22" s="56"/>
      <c r="H22" s="56"/>
      <c r="I22" s="56"/>
      <c r="J22" s="56"/>
      <c r="K22" s="56"/>
      <c r="L22" s="56"/>
      <c r="M22" s="56"/>
      <c r="N22" s="56"/>
      <c r="O22" s="56"/>
      <c r="P22" s="56"/>
      <c r="Q22" s="56"/>
      <c r="R22" s="56"/>
    </row>
    <row r="23" spans="1:18" s="57" customFormat="1" ht="14.25" customHeight="1">
      <c r="A23" s="33" t="s">
        <v>84</v>
      </c>
      <c r="B23" s="27" t="s">
        <v>85</v>
      </c>
      <c r="C23" s="28" t="s">
        <v>86</v>
      </c>
      <c r="D23" s="58"/>
      <c r="E23" s="62"/>
      <c r="F23" s="56"/>
      <c r="G23" s="56"/>
      <c r="H23" s="56"/>
      <c r="I23" s="56"/>
      <c r="J23" s="56"/>
      <c r="K23" s="56"/>
      <c r="L23" s="56"/>
      <c r="M23" s="56"/>
      <c r="N23" s="56"/>
      <c r="O23" s="56"/>
      <c r="P23" s="56"/>
      <c r="Q23" s="56"/>
      <c r="R23" s="56"/>
    </row>
    <row r="24" spans="1:18" s="57" customFormat="1" ht="14.25" customHeight="1">
      <c r="A24" s="33" t="s">
        <v>87</v>
      </c>
      <c r="B24" s="27" t="s">
        <v>88</v>
      </c>
      <c r="C24" s="28" t="s">
        <v>5</v>
      </c>
      <c r="D24" s="58"/>
      <c r="E24" s="62"/>
      <c r="F24" s="56"/>
      <c r="G24" s="56"/>
      <c r="H24" s="56"/>
      <c r="I24" s="56"/>
      <c r="J24" s="56"/>
      <c r="K24" s="56"/>
      <c r="L24" s="56"/>
      <c r="M24" s="56"/>
      <c r="N24" s="56"/>
      <c r="O24" s="56"/>
      <c r="P24" s="56"/>
      <c r="Q24" s="56"/>
      <c r="R24" s="56"/>
    </row>
    <row r="25" spans="1:18" s="25" customFormat="1" ht="14.25" customHeight="1">
      <c r="A25" s="32">
        <v>2</v>
      </c>
      <c r="B25" s="26" t="s">
        <v>89</v>
      </c>
      <c r="C25" s="31" t="s">
        <v>90</v>
      </c>
      <c r="D25" s="52"/>
      <c r="E25" s="62"/>
      <c r="F25" s="52"/>
      <c r="G25" s="52"/>
      <c r="H25" s="52"/>
      <c r="I25" s="52"/>
      <c r="J25" s="52"/>
      <c r="K25" s="52"/>
      <c r="L25" s="52"/>
      <c r="M25" s="52"/>
      <c r="N25" s="52"/>
      <c r="O25" s="52"/>
      <c r="P25" s="52"/>
      <c r="Q25" s="52"/>
      <c r="R25" s="52"/>
    </row>
    <row r="26" spans="1:18" s="25" customFormat="1" ht="14.25" customHeight="1">
      <c r="A26" s="32" t="s">
        <v>91</v>
      </c>
      <c r="B26" s="26" t="s">
        <v>32</v>
      </c>
      <c r="C26" s="31" t="s">
        <v>92</v>
      </c>
      <c r="D26" s="52"/>
      <c r="E26" s="62"/>
      <c r="F26" s="52"/>
      <c r="G26" s="52"/>
      <c r="H26" s="52"/>
      <c r="I26" s="52"/>
      <c r="J26" s="52"/>
      <c r="K26" s="52"/>
      <c r="L26" s="52"/>
      <c r="M26" s="52"/>
      <c r="N26" s="52"/>
      <c r="O26" s="52"/>
      <c r="P26" s="52"/>
      <c r="Q26" s="52"/>
      <c r="R26" s="52"/>
    </row>
    <row r="27" spans="1:18" s="45" customFormat="1" ht="14.25" customHeight="1">
      <c r="A27" s="34" t="s">
        <v>93</v>
      </c>
      <c r="B27" s="29" t="s">
        <v>94</v>
      </c>
      <c r="C27" s="30" t="s">
        <v>24</v>
      </c>
      <c r="D27" s="54"/>
      <c r="E27" s="62"/>
      <c r="F27" s="53"/>
      <c r="G27" s="53"/>
      <c r="H27" s="53"/>
      <c r="I27" s="53"/>
      <c r="J27" s="53"/>
      <c r="K27" s="53"/>
      <c r="L27" s="53"/>
      <c r="M27" s="53"/>
      <c r="N27" s="53"/>
      <c r="O27" s="53"/>
      <c r="P27" s="53"/>
      <c r="Q27" s="53"/>
      <c r="R27" s="53"/>
    </row>
    <row r="28" spans="1:18" s="45" customFormat="1" ht="14.25" customHeight="1">
      <c r="A28" s="34" t="s">
        <v>95</v>
      </c>
      <c r="B28" s="29" t="s">
        <v>96</v>
      </c>
      <c r="C28" s="30" t="s">
        <v>97</v>
      </c>
      <c r="D28" s="54"/>
      <c r="E28" s="62"/>
      <c r="F28" s="53"/>
      <c r="G28" s="53"/>
      <c r="H28" s="53"/>
      <c r="I28" s="53"/>
      <c r="J28" s="53"/>
      <c r="K28" s="53"/>
      <c r="L28" s="53"/>
      <c r="M28" s="53"/>
      <c r="N28" s="53"/>
      <c r="O28" s="53"/>
      <c r="P28" s="53"/>
      <c r="Q28" s="53"/>
      <c r="R28" s="53"/>
    </row>
    <row r="29" spans="1:18" s="25" customFormat="1" ht="14.25" customHeight="1">
      <c r="A29" s="32" t="s">
        <v>98</v>
      </c>
      <c r="B29" s="26" t="s">
        <v>99</v>
      </c>
      <c r="C29" s="31" t="s">
        <v>100</v>
      </c>
      <c r="D29" s="52"/>
      <c r="E29" s="62"/>
      <c r="F29" s="52"/>
      <c r="G29" s="52"/>
      <c r="H29" s="52"/>
      <c r="I29" s="52"/>
      <c r="J29" s="52"/>
      <c r="K29" s="52"/>
      <c r="L29" s="52"/>
      <c r="M29" s="52"/>
      <c r="N29" s="52"/>
      <c r="O29" s="52"/>
      <c r="P29" s="52"/>
      <c r="Q29" s="52"/>
      <c r="R29" s="52"/>
    </row>
    <row r="30" spans="1:18" s="45" customFormat="1" ht="14.25" customHeight="1">
      <c r="A30" s="34" t="s">
        <v>101</v>
      </c>
      <c r="B30" s="29" t="s">
        <v>102</v>
      </c>
      <c r="C30" s="30" t="s">
        <v>30</v>
      </c>
      <c r="D30" s="54"/>
      <c r="E30" s="62"/>
      <c r="F30" s="53"/>
      <c r="G30" s="53"/>
      <c r="H30" s="53"/>
      <c r="I30" s="53"/>
      <c r="J30" s="53"/>
      <c r="K30" s="53"/>
      <c r="L30" s="53"/>
      <c r="M30" s="53"/>
      <c r="N30" s="53"/>
      <c r="O30" s="53"/>
      <c r="P30" s="53"/>
      <c r="Q30" s="53"/>
      <c r="R30" s="53"/>
    </row>
    <row r="31" spans="1:18" s="45" customFormat="1" ht="14.25" customHeight="1">
      <c r="A31" s="34" t="s">
        <v>103</v>
      </c>
      <c r="B31" s="29" t="s">
        <v>104</v>
      </c>
      <c r="C31" s="30" t="s">
        <v>105</v>
      </c>
      <c r="D31" s="54"/>
      <c r="E31" s="62"/>
      <c r="F31" s="53"/>
      <c r="G31" s="53"/>
      <c r="H31" s="53"/>
      <c r="I31" s="53"/>
      <c r="J31" s="53"/>
      <c r="K31" s="53"/>
      <c r="L31" s="53"/>
      <c r="M31" s="53"/>
      <c r="N31" s="53"/>
      <c r="O31" s="53"/>
      <c r="P31" s="53"/>
      <c r="Q31" s="53"/>
      <c r="R31" s="53"/>
    </row>
    <row r="32" spans="1:18" s="45" customFormat="1" ht="14.25" customHeight="1">
      <c r="A32" s="34" t="s">
        <v>106</v>
      </c>
      <c r="B32" s="29" t="s">
        <v>107</v>
      </c>
      <c r="C32" s="30" t="s">
        <v>108</v>
      </c>
      <c r="D32" s="54"/>
      <c r="E32" s="62"/>
      <c r="F32" s="53"/>
      <c r="G32" s="53"/>
      <c r="H32" s="53"/>
      <c r="I32" s="53"/>
      <c r="J32" s="53"/>
      <c r="K32" s="53"/>
      <c r="L32" s="53"/>
      <c r="M32" s="53"/>
      <c r="N32" s="53"/>
      <c r="O32" s="53"/>
      <c r="P32" s="53"/>
      <c r="Q32" s="53"/>
      <c r="R32" s="53"/>
    </row>
    <row r="33" spans="1:18" s="45" customFormat="1" ht="14.25" customHeight="1">
      <c r="A33" s="34" t="s">
        <v>109</v>
      </c>
      <c r="B33" s="29" t="s">
        <v>110</v>
      </c>
      <c r="C33" s="30" t="s">
        <v>111</v>
      </c>
      <c r="D33" s="54"/>
      <c r="E33" s="62"/>
      <c r="F33" s="53"/>
      <c r="G33" s="53"/>
      <c r="H33" s="53"/>
      <c r="I33" s="53"/>
      <c r="J33" s="53"/>
      <c r="K33" s="53"/>
      <c r="L33" s="53"/>
      <c r="M33" s="53"/>
      <c r="N33" s="53"/>
      <c r="O33" s="53"/>
      <c r="P33" s="53"/>
      <c r="Q33" s="53"/>
      <c r="R33" s="53"/>
    </row>
    <row r="34" spans="1:18" s="45" customFormat="1" ht="14.25" customHeight="1">
      <c r="A34" s="34" t="s">
        <v>135</v>
      </c>
      <c r="B34" s="29" t="s">
        <v>136</v>
      </c>
      <c r="C34" s="30" t="s">
        <v>137</v>
      </c>
      <c r="D34" s="54"/>
      <c r="E34" s="62"/>
      <c r="F34" s="53"/>
      <c r="G34" s="53"/>
      <c r="H34" s="53"/>
      <c r="I34" s="53"/>
      <c r="J34" s="53"/>
      <c r="K34" s="53"/>
      <c r="L34" s="53"/>
      <c r="M34" s="53"/>
      <c r="N34" s="53"/>
      <c r="O34" s="53"/>
      <c r="P34" s="53"/>
      <c r="Q34" s="53"/>
      <c r="R34" s="53"/>
    </row>
    <row r="35" spans="1:18" s="45" customFormat="1" ht="14.25" customHeight="1">
      <c r="A35" s="34" t="s">
        <v>143</v>
      </c>
      <c r="B35" s="29" t="s">
        <v>144</v>
      </c>
      <c r="C35" s="30" t="s">
        <v>145</v>
      </c>
      <c r="D35" s="54"/>
      <c r="E35" s="62"/>
      <c r="F35" s="53"/>
      <c r="G35" s="53"/>
      <c r="H35" s="53"/>
      <c r="I35" s="53"/>
      <c r="J35" s="53"/>
      <c r="K35" s="53"/>
      <c r="L35" s="53"/>
      <c r="M35" s="53"/>
      <c r="N35" s="53"/>
      <c r="O35" s="53"/>
      <c r="P35" s="53"/>
      <c r="Q35" s="53"/>
      <c r="R35" s="53"/>
    </row>
    <row r="36" spans="1:18" s="45" customFormat="1" ht="14.25" customHeight="1">
      <c r="A36" s="34" t="s">
        <v>173</v>
      </c>
      <c r="B36" s="29" t="s">
        <v>174</v>
      </c>
      <c r="C36" s="30" t="s">
        <v>29</v>
      </c>
      <c r="D36" s="54"/>
      <c r="E36" s="62"/>
      <c r="F36" s="53"/>
      <c r="G36" s="53"/>
      <c r="H36" s="53"/>
      <c r="I36" s="53"/>
      <c r="J36" s="53"/>
      <c r="K36" s="53"/>
      <c r="L36" s="53"/>
      <c r="M36" s="53"/>
      <c r="N36" s="53"/>
      <c r="O36" s="53"/>
      <c r="P36" s="53"/>
      <c r="Q36" s="53"/>
      <c r="R36" s="53"/>
    </row>
    <row r="37" spans="1:18" s="45" customFormat="1" ht="14.25" customHeight="1">
      <c r="A37" s="34" t="s">
        <v>175</v>
      </c>
      <c r="B37" s="29" t="s">
        <v>176</v>
      </c>
      <c r="C37" s="30" t="s">
        <v>28</v>
      </c>
      <c r="D37" s="54"/>
      <c r="E37" s="62"/>
      <c r="F37" s="53"/>
      <c r="G37" s="53"/>
      <c r="H37" s="53"/>
      <c r="I37" s="53"/>
      <c r="J37" s="53"/>
      <c r="K37" s="53"/>
      <c r="L37" s="53"/>
      <c r="M37" s="53"/>
      <c r="N37" s="53"/>
      <c r="O37" s="53"/>
      <c r="P37" s="53"/>
      <c r="Q37" s="53"/>
      <c r="R37" s="53"/>
    </row>
    <row r="38" spans="1:18" s="45" customFormat="1" ht="14.25" customHeight="1">
      <c r="A38" s="34" t="s">
        <v>177</v>
      </c>
      <c r="B38" s="29" t="s">
        <v>178</v>
      </c>
      <c r="C38" s="30" t="s">
        <v>22</v>
      </c>
      <c r="D38" s="54"/>
      <c r="E38" s="62"/>
      <c r="F38" s="53"/>
      <c r="G38" s="53"/>
      <c r="H38" s="53"/>
      <c r="I38" s="53"/>
      <c r="J38" s="53"/>
      <c r="K38" s="53"/>
      <c r="L38" s="53"/>
      <c r="M38" s="53"/>
      <c r="N38" s="53"/>
      <c r="O38" s="53"/>
      <c r="P38" s="53"/>
      <c r="Q38" s="53"/>
      <c r="R38" s="53"/>
    </row>
    <row r="39" spans="1:18" s="45" customFormat="1" ht="14.25" customHeight="1">
      <c r="A39" s="34" t="s">
        <v>179</v>
      </c>
      <c r="B39" s="29" t="s">
        <v>180</v>
      </c>
      <c r="C39" s="30" t="s">
        <v>27</v>
      </c>
      <c r="D39" s="54"/>
      <c r="E39" s="62"/>
      <c r="F39" s="53"/>
      <c r="G39" s="53"/>
      <c r="H39" s="53"/>
      <c r="I39" s="53"/>
      <c r="J39" s="53"/>
      <c r="K39" s="53"/>
      <c r="L39" s="53"/>
      <c r="M39" s="53"/>
      <c r="N39" s="53"/>
      <c r="O39" s="53"/>
      <c r="P39" s="53"/>
      <c r="Q39" s="53"/>
      <c r="R39" s="53"/>
    </row>
    <row r="40" spans="1:18" s="45" customFormat="1" ht="14.25" customHeight="1">
      <c r="A40" s="34" t="s">
        <v>181</v>
      </c>
      <c r="B40" s="29" t="s">
        <v>182</v>
      </c>
      <c r="C40" s="30" t="s">
        <v>183</v>
      </c>
      <c r="D40" s="54"/>
      <c r="E40" s="62"/>
      <c r="F40" s="53"/>
      <c r="G40" s="53"/>
      <c r="H40" s="53"/>
      <c r="I40" s="53"/>
      <c r="J40" s="53"/>
      <c r="K40" s="53"/>
      <c r="L40" s="53"/>
      <c r="M40" s="53"/>
      <c r="N40" s="53"/>
      <c r="O40" s="53"/>
      <c r="P40" s="53"/>
      <c r="Q40" s="53"/>
      <c r="R40" s="53"/>
    </row>
    <row r="41" spans="1:18" s="45" customFormat="1" ht="14.25" customHeight="1">
      <c r="A41" s="34" t="s">
        <v>184</v>
      </c>
      <c r="B41" s="29" t="s">
        <v>185</v>
      </c>
      <c r="C41" s="30" t="s">
        <v>186</v>
      </c>
      <c r="D41" s="54"/>
      <c r="E41" s="62"/>
      <c r="F41" s="53"/>
      <c r="G41" s="53"/>
      <c r="H41" s="53"/>
      <c r="I41" s="53"/>
      <c r="J41" s="53"/>
      <c r="K41" s="53"/>
      <c r="L41" s="53"/>
      <c r="M41" s="53"/>
      <c r="N41" s="53"/>
      <c r="O41" s="53"/>
      <c r="P41" s="53"/>
      <c r="Q41" s="53"/>
      <c r="R41" s="53"/>
    </row>
    <row r="42" spans="1:18" s="45" customFormat="1" ht="14.25" customHeight="1">
      <c r="A42" s="32">
        <v>3</v>
      </c>
      <c r="B42" s="26" t="s">
        <v>187</v>
      </c>
      <c r="C42" s="31" t="s">
        <v>188</v>
      </c>
      <c r="D42" s="52"/>
      <c r="E42" s="62"/>
      <c r="F42" s="52"/>
      <c r="G42" s="52"/>
      <c r="H42" s="52"/>
      <c r="I42" s="52"/>
      <c r="J42" s="52"/>
      <c r="K42" s="52"/>
      <c r="L42" s="52"/>
      <c r="M42" s="52"/>
      <c r="N42" s="52"/>
      <c r="O42" s="52"/>
      <c r="P42" s="52"/>
      <c r="Q42" s="52"/>
      <c r="R42" s="52"/>
    </row>
    <row r="43" spans="1:18" s="45" customFormat="1" ht="14.25" customHeight="1">
      <c r="A43" s="34" t="s">
        <v>189</v>
      </c>
      <c r="B43" s="29" t="s">
        <v>190</v>
      </c>
      <c r="C43" s="30" t="s">
        <v>191</v>
      </c>
      <c r="D43" s="53"/>
      <c r="E43" s="62"/>
      <c r="F43" s="90"/>
      <c r="G43" s="90"/>
      <c r="H43" s="90"/>
      <c r="I43" s="90"/>
      <c r="J43" s="90"/>
      <c r="K43" s="90"/>
      <c r="L43" s="90"/>
      <c r="M43" s="90"/>
      <c r="N43" s="90"/>
      <c r="O43" s="53"/>
      <c r="P43" s="90"/>
      <c r="Q43" s="90"/>
      <c r="R43" s="90"/>
    </row>
    <row r="44" spans="1:18" s="45" customFormat="1" ht="14.25" customHeight="1">
      <c r="A44" s="34" t="s">
        <v>192</v>
      </c>
      <c r="B44" s="29" t="s">
        <v>193</v>
      </c>
      <c r="C44" s="30" t="s">
        <v>194</v>
      </c>
      <c r="D44" s="53"/>
      <c r="E44" s="62"/>
      <c r="F44" s="90"/>
      <c r="G44" s="90"/>
      <c r="H44" s="90"/>
      <c r="I44" s="90"/>
      <c r="J44" s="90"/>
      <c r="K44" s="90"/>
      <c r="L44" s="90"/>
      <c r="M44" s="90"/>
      <c r="N44" s="90"/>
      <c r="O44" s="53"/>
      <c r="P44" s="90"/>
      <c r="Q44" s="90"/>
      <c r="R44" s="90"/>
    </row>
    <row r="45" spans="1:18" s="45" customFormat="1" ht="14.25" customHeight="1">
      <c r="A45" s="34" t="s">
        <v>195</v>
      </c>
      <c r="B45" s="29" t="s">
        <v>196</v>
      </c>
      <c r="C45" s="30" t="s">
        <v>197</v>
      </c>
      <c r="D45" s="53"/>
      <c r="E45" s="62"/>
      <c r="F45" s="90"/>
      <c r="G45" s="90"/>
      <c r="H45" s="90"/>
      <c r="I45" s="90"/>
      <c r="J45" s="90"/>
      <c r="K45" s="90"/>
      <c r="L45" s="90"/>
      <c r="M45" s="90"/>
      <c r="N45" s="90"/>
      <c r="O45" s="53"/>
      <c r="P45" s="90"/>
      <c r="Q45" s="90"/>
      <c r="R45" s="90"/>
    </row>
    <row r="46" spans="1:18" s="45" customFormat="1" ht="14.25" customHeight="1">
      <c r="A46" s="32" t="s">
        <v>253</v>
      </c>
      <c r="B46" s="26" t="s">
        <v>254</v>
      </c>
      <c r="C46" s="31" t="s">
        <v>255</v>
      </c>
      <c r="D46" s="52"/>
      <c r="E46" s="62"/>
      <c r="F46" s="52"/>
      <c r="G46" s="52"/>
      <c r="H46" s="52"/>
      <c r="I46" s="52"/>
      <c r="J46" s="52"/>
      <c r="K46" s="52"/>
      <c r="L46" s="52"/>
      <c r="M46" s="52"/>
      <c r="N46" s="52"/>
      <c r="O46" s="52"/>
      <c r="P46" s="52"/>
      <c r="Q46" s="52"/>
      <c r="R46" s="52"/>
    </row>
    <row r="47" spans="1:18" s="45" customFormat="1" ht="14.25" customHeight="1">
      <c r="A47" s="34">
        <v>1</v>
      </c>
      <c r="B47" s="29" t="s">
        <v>256</v>
      </c>
      <c r="C47" s="30" t="s">
        <v>257</v>
      </c>
      <c r="D47" s="53"/>
      <c r="E47" s="62"/>
      <c r="F47" s="90"/>
      <c r="G47" s="90"/>
      <c r="H47" s="90"/>
      <c r="I47" s="90"/>
      <c r="J47" s="90"/>
      <c r="K47" s="90"/>
      <c r="L47" s="90"/>
      <c r="M47" s="90"/>
      <c r="N47" s="90"/>
      <c r="O47" s="53"/>
      <c r="P47" s="90"/>
      <c r="Q47" s="90"/>
      <c r="R47" s="90"/>
    </row>
    <row r="48" spans="1:18" s="45" customFormat="1" ht="14.25" customHeight="1">
      <c r="A48" s="34">
        <v>2</v>
      </c>
      <c r="B48" s="29" t="s">
        <v>258</v>
      </c>
      <c r="C48" s="30" t="s">
        <v>259</v>
      </c>
      <c r="D48" s="53"/>
      <c r="E48" s="62"/>
      <c r="F48" s="90"/>
      <c r="G48" s="90"/>
      <c r="H48" s="90"/>
      <c r="I48" s="90"/>
      <c r="J48" s="90"/>
      <c r="K48" s="90"/>
      <c r="L48" s="90"/>
      <c r="M48" s="90"/>
      <c r="N48" s="90"/>
      <c r="O48" s="53"/>
      <c r="P48" s="90"/>
      <c r="Q48" s="90"/>
      <c r="R48" s="90"/>
    </row>
    <row r="49" spans="1:18" s="45" customFormat="1" ht="14.25" customHeight="1">
      <c r="A49" s="35">
        <v>3</v>
      </c>
      <c r="B49" s="36" t="s">
        <v>260</v>
      </c>
      <c r="C49" s="37" t="s">
        <v>261</v>
      </c>
      <c r="D49" s="55"/>
      <c r="E49" s="62"/>
      <c r="F49" s="91"/>
      <c r="G49" s="91"/>
      <c r="H49" s="91"/>
      <c r="I49" s="91"/>
      <c r="J49" s="91"/>
      <c r="K49" s="91"/>
      <c r="L49" s="91"/>
      <c r="M49" s="91"/>
      <c r="N49" s="91"/>
      <c r="O49" s="55"/>
      <c r="P49" s="91"/>
      <c r="Q49" s="91"/>
      <c r="R49" s="91"/>
    </row>
    <row r="50" spans="1:5" ht="14.25" customHeight="1">
      <c r="A50" s="536" t="s">
        <v>412</v>
      </c>
      <c r="B50" s="536"/>
      <c r="C50" s="536"/>
      <c r="E50" s="93"/>
    </row>
    <row r="51" spans="1:5" s="41" customFormat="1" ht="12.75" customHeight="1">
      <c r="A51" s="535" t="s">
        <v>411</v>
      </c>
      <c r="B51" s="535"/>
      <c r="C51" s="535"/>
      <c r="E51" s="42"/>
    </row>
    <row r="52" spans="1:5" s="41" customFormat="1" ht="12.75" customHeight="1">
      <c r="A52" s="535"/>
      <c r="B52" s="535"/>
      <c r="C52" s="535"/>
      <c r="E52" s="42"/>
    </row>
    <row r="53" ht="12.75">
      <c r="C53" s="44"/>
    </row>
    <row r="55" spans="2:5" ht="12.75">
      <c r="B55" s="50"/>
      <c r="C55" s="50"/>
      <c r="D55" s="50"/>
      <c r="E55" s="50"/>
    </row>
    <row r="56" spans="2:5" ht="12.75">
      <c r="B56" s="50"/>
      <c r="C56" s="50"/>
      <c r="D56" s="50"/>
      <c r="E56" s="50"/>
    </row>
  </sheetData>
  <sheetProtection/>
  <mergeCells count="27">
    <mergeCell ref="N7:N9"/>
    <mergeCell ref="O7:O9"/>
    <mergeCell ref="P7:P9"/>
    <mergeCell ref="Q7:Q9"/>
    <mergeCell ref="R7:R9"/>
    <mergeCell ref="G8:G9"/>
    <mergeCell ref="H8:H9"/>
    <mergeCell ref="I8:I9"/>
    <mergeCell ref="J8:J9"/>
    <mergeCell ref="K8:K9"/>
    <mergeCell ref="C6:C9"/>
    <mergeCell ref="D6:D9"/>
    <mergeCell ref="F7:F9"/>
    <mergeCell ref="G7:J7"/>
    <mergeCell ref="K7:L7"/>
    <mergeCell ref="M7:M9"/>
    <mergeCell ref="L8:L9"/>
    <mergeCell ref="A52:C52"/>
    <mergeCell ref="A50:C50"/>
    <mergeCell ref="A51:C51"/>
    <mergeCell ref="E7:E9"/>
    <mergeCell ref="C1:E1"/>
    <mergeCell ref="C2:E2"/>
    <mergeCell ref="C3:E3"/>
    <mergeCell ref="C4:E4"/>
    <mergeCell ref="A6:A9"/>
    <mergeCell ref="B6:B9"/>
  </mergeCells>
  <printOptions horizontalCentered="1"/>
  <pageMargins left="0.62" right="0.261811024" top="0.31496062992126" bottom="0" header="0.511811023622047" footer="0.12"/>
  <pageSetup horizontalDpi="600" verticalDpi="600" orientation="landscape" paperSize="8" r:id="rId1"/>
</worksheet>
</file>

<file path=xl/worksheets/sheet18.xml><?xml version="1.0" encoding="utf-8"?>
<worksheet xmlns="http://schemas.openxmlformats.org/spreadsheetml/2006/main" xmlns:r="http://schemas.openxmlformats.org/officeDocument/2006/relationships">
  <sheetPr>
    <tabColor indexed="11"/>
  </sheetPr>
  <dimension ref="A1:CH43"/>
  <sheetViews>
    <sheetView zoomScale="94" zoomScaleNormal="94" zoomScalePageLayoutView="0" workbookViewId="0" topLeftCell="A1">
      <pane xSplit="3" ySplit="10" topLeftCell="D11" activePane="bottomRight" state="frozen"/>
      <selection pane="topLeft" activeCell="Y8" sqref="Y8"/>
      <selection pane="topRight" activeCell="Y8" sqref="Y8"/>
      <selection pane="bottomLeft" activeCell="Y8" sqref="Y8"/>
      <selection pane="bottomRight" activeCell="K19" sqref="K19"/>
    </sheetView>
  </sheetViews>
  <sheetFormatPr defaultColWidth="9.140625" defaultRowHeight="12.75"/>
  <cols>
    <col min="1" max="1" width="5.7109375" style="43" customWidth="1"/>
    <col min="2" max="2" width="41.8515625" style="23" customWidth="1"/>
    <col min="3" max="3" width="5.00390625" style="51" customWidth="1"/>
    <col min="4" max="4" width="9.8515625" style="23" customWidth="1"/>
    <col min="5" max="16384" width="9.140625" style="23" customWidth="1"/>
  </cols>
  <sheetData>
    <row r="1" spans="2:4" ht="16.5" customHeight="1">
      <c r="B1" s="44"/>
      <c r="C1" s="538" t="s">
        <v>33</v>
      </c>
      <c r="D1" s="538"/>
    </row>
    <row r="2" spans="2:4" ht="16.5" customHeight="1">
      <c r="B2" s="44"/>
      <c r="C2" s="539" t="s">
        <v>227</v>
      </c>
      <c r="D2" s="539"/>
    </row>
    <row r="3" spans="1:4" ht="16.5" customHeight="1">
      <c r="A3" s="45"/>
      <c r="B3" s="25" t="s">
        <v>228</v>
      </c>
      <c r="C3" s="538" t="s">
        <v>229</v>
      </c>
      <c r="D3" s="538"/>
    </row>
    <row r="4" spans="2:4" ht="16.5" customHeight="1">
      <c r="B4" s="46"/>
      <c r="C4" s="540" t="s">
        <v>410</v>
      </c>
      <c r="D4" s="540"/>
    </row>
    <row r="5" spans="3:4" ht="12" customHeight="1">
      <c r="C5" s="92"/>
      <c r="D5" s="47"/>
    </row>
    <row r="6" spans="1:4" s="24" customFormat="1" ht="14.25" customHeight="1">
      <c r="A6" s="541" t="s">
        <v>39</v>
      </c>
      <c r="B6" s="541" t="s">
        <v>198</v>
      </c>
      <c r="C6" s="541" t="s">
        <v>41</v>
      </c>
      <c r="D6" s="94" t="s">
        <v>232</v>
      </c>
    </row>
    <row r="7" spans="1:4" ht="23.25" customHeight="1">
      <c r="A7" s="541" t="s">
        <v>199</v>
      </c>
      <c r="B7" s="541"/>
      <c r="C7" s="541"/>
      <c r="D7" s="537" t="s">
        <v>234</v>
      </c>
    </row>
    <row r="8" spans="1:4" ht="12.75" customHeight="1">
      <c r="A8" s="541"/>
      <c r="B8" s="541" t="s">
        <v>200</v>
      </c>
      <c r="C8" s="541"/>
      <c r="D8" s="537"/>
    </row>
    <row r="9" spans="1:4" ht="52.5" customHeight="1">
      <c r="A9" s="542"/>
      <c r="B9" s="542"/>
      <c r="C9" s="542"/>
      <c r="D9" s="537"/>
    </row>
    <row r="10" spans="1:86" s="49" customFormat="1" ht="11.25">
      <c r="A10" s="63" t="s">
        <v>201</v>
      </c>
      <c r="B10" s="63" t="s">
        <v>202</v>
      </c>
      <c r="C10" s="63" t="s">
        <v>203</v>
      </c>
      <c r="D10" s="65" t="s">
        <v>250</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row>
    <row r="11" spans="1:4" s="45" customFormat="1" ht="14.25" customHeight="1">
      <c r="A11" s="34" t="s">
        <v>54</v>
      </c>
      <c r="B11" s="29" t="s">
        <v>55</v>
      </c>
      <c r="C11" s="30" t="s">
        <v>56</v>
      </c>
      <c r="D11" s="53"/>
    </row>
    <row r="12" spans="1:4" s="45" customFormat="1" ht="14.25" customHeight="1">
      <c r="A12" s="34" t="s">
        <v>65</v>
      </c>
      <c r="B12" s="29" t="s">
        <v>66</v>
      </c>
      <c r="C12" s="30" t="s">
        <v>67</v>
      </c>
      <c r="D12" s="53"/>
    </row>
    <row r="13" spans="1:4" s="45" customFormat="1" ht="14.25" customHeight="1">
      <c r="A13" s="34" t="s">
        <v>68</v>
      </c>
      <c r="B13" s="29" t="s">
        <v>69</v>
      </c>
      <c r="C13" s="30" t="s">
        <v>8</v>
      </c>
      <c r="D13" s="53"/>
    </row>
    <row r="14" spans="1:4" s="45" customFormat="1" ht="14.25" customHeight="1">
      <c r="A14" s="34" t="s">
        <v>73</v>
      </c>
      <c r="B14" s="29" t="s">
        <v>74</v>
      </c>
      <c r="C14" s="30" t="s">
        <v>75</v>
      </c>
      <c r="D14" s="53"/>
    </row>
    <row r="15" spans="1:4" s="45" customFormat="1" ht="14.25" customHeight="1">
      <c r="A15" s="34" t="s">
        <v>76</v>
      </c>
      <c r="B15" s="29" t="s">
        <v>77</v>
      </c>
      <c r="C15" s="30" t="s">
        <v>78</v>
      </c>
      <c r="D15" s="53"/>
    </row>
    <row r="16" spans="1:4" s="45" customFormat="1" ht="14.25" customHeight="1">
      <c r="A16" s="34" t="s">
        <v>79</v>
      </c>
      <c r="B16" s="29" t="s">
        <v>80</v>
      </c>
      <c r="C16" s="30" t="s">
        <v>81</v>
      </c>
      <c r="D16" s="53"/>
    </row>
    <row r="17" spans="1:4" s="57" customFormat="1" ht="14.25" customHeight="1">
      <c r="A17" s="33" t="s">
        <v>82</v>
      </c>
      <c r="B17" s="27" t="s">
        <v>83</v>
      </c>
      <c r="C17" s="28" t="s">
        <v>23</v>
      </c>
      <c r="D17" s="56"/>
    </row>
    <row r="18" spans="1:4" s="57" customFormat="1" ht="14.25" customHeight="1">
      <c r="A18" s="33" t="s">
        <v>84</v>
      </c>
      <c r="B18" s="27" t="s">
        <v>85</v>
      </c>
      <c r="C18" s="28" t="s">
        <v>86</v>
      </c>
      <c r="D18" s="56"/>
    </row>
    <row r="19" spans="1:4" s="57" customFormat="1" ht="14.25" customHeight="1">
      <c r="A19" s="33" t="s">
        <v>87</v>
      </c>
      <c r="B19" s="27" t="s">
        <v>88</v>
      </c>
      <c r="C19" s="28" t="s">
        <v>5</v>
      </c>
      <c r="D19" s="56"/>
    </row>
    <row r="20" spans="1:4" s="45" customFormat="1" ht="14.25" customHeight="1">
      <c r="A20" s="34" t="s">
        <v>93</v>
      </c>
      <c r="B20" s="29" t="s">
        <v>94</v>
      </c>
      <c r="C20" s="30" t="s">
        <v>24</v>
      </c>
      <c r="D20" s="53"/>
    </row>
    <row r="21" spans="1:4" s="45" customFormat="1" ht="14.25" customHeight="1">
      <c r="A21" s="34" t="s">
        <v>95</v>
      </c>
      <c r="B21" s="29" t="s">
        <v>96</v>
      </c>
      <c r="C21" s="30" t="s">
        <v>97</v>
      </c>
      <c r="D21" s="53"/>
    </row>
    <row r="22" spans="1:4" s="45" customFormat="1" ht="14.25" customHeight="1">
      <c r="A22" s="34" t="s">
        <v>101</v>
      </c>
      <c r="B22" s="29" t="s">
        <v>102</v>
      </c>
      <c r="C22" s="30" t="s">
        <v>30</v>
      </c>
      <c r="D22" s="53"/>
    </row>
    <row r="23" spans="1:4" s="45" customFormat="1" ht="14.25" customHeight="1">
      <c r="A23" s="34" t="s">
        <v>103</v>
      </c>
      <c r="B23" s="29" t="s">
        <v>104</v>
      </c>
      <c r="C23" s="30" t="s">
        <v>105</v>
      </c>
      <c r="D23" s="53"/>
    </row>
    <row r="24" spans="1:4" s="45" customFormat="1" ht="14.25" customHeight="1">
      <c r="A24" s="34" t="s">
        <v>106</v>
      </c>
      <c r="B24" s="29" t="s">
        <v>107</v>
      </c>
      <c r="C24" s="30" t="s">
        <v>108</v>
      </c>
      <c r="D24" s="53"/>
    </row>
    <row r="25" spans="1:4" s="45" customFormat="1" ht="14.25" customHeight="1">
      <c r="A25" s="34" t="s">
        <v>109</v>
      </c>
      <c r="B25" s="29" t="s">
        <v>110</v>
      </c>
      <c r="C25" s="30" t="s">
        <v>111</v>
      </c>
      <c r="D25" s="53"/>
    </row>
    <row r="26" spans="1:4" s="45" customFormat="1" ht="14.25" customHeight="1">
      <c r="A26" s="34" t="s">
        <v>135</v>
      </c>
      <c r="B26" s="29" t="s">
        <v>136</v>
      </c>
      <c r="C26" s="30" t="s">
        <v>137</v>
      </c>
      <c r="D26" s="53"/>
    </row>
    <row r="27" spans="1:4" s="45" customFormat="1" ht="14.25" customHeight="1">
      <c r="A27" s="34" t="s">
        <v>143</v>
      </c>
      <c r="B27" s="29" t="s">
        <v>144</v>
      </c>
      <c r="C27" s="30" t="s">
        <v>145</v>
      </c>
      <c r="D27" s="53"/>
    </row>
    <row r="28" spans="1:4" s="45" customFormat="1" ht="14.25" customHeight="1">
      <c r="A28" s="34" t="s">
        <v>173</v>
      </c>
      <c r="B28" s="29" t="s">
        <v>174</v>
      </c>
      <c r="C28" s="30" t="s">
        <v>29</v>
      </c>
      <c r="D28" s="53"/>
    </row>
    <row r="29" spans="1:4" s="45" customFormat="1" ht="14.25" customHeight="1">
      <c r="A29" s="34" t="s">
        <v>175</v>
      </c>
      <c r="B29" s="29" t="s">
        <v>176</v>
      </c>
      <c r="C29" s="30" t="s">
        <v>28</v>
      </c>
      <c r="D29" s="53"/>
    </row>
    <row r="30" spans="1:4" s="45" customFormat="1" ht="14.25" customHeight="1">
      <c r="A30" s="34" t="s">
        <v>177</v>
      </c>
      <c r="B30" s="29" t="s">
        <v>178</v>
      </c>
      <c r="C30" s="30" t="s">
        <v>22</v>
      </c>
      <c r="D30" s="53"/>
    </row>
    <row r="31" spans="1:4" s="45" customFormat="1" ht="14.25" customHeight="1">
      <c r="A31" s="34" t="s">
        <v>179</v>
      </c>
      <c r="B31" s="29" t="s">
        <v>180</v>
      </c>
      <c r="C31" s="30" t="s">
        <v>27</v>
      </c>
      <c r="D31" s="53"/>
    </row>
    <row r="32" spans="1:4" s="45" customFormat="1" ht="14.25" customHeight="1">
      <c r="A32" s="34" t="s">
        <v>181</v>
      </c>
      <c r="B32" s="29" t="s">
        <v>182</v>
      </c>
      <c r="C32" s="30" t="s">
        <v>183</v>
      </c>
      <c r="D32" s="53"/>
    </row>
    <row r="33" spans="1:4" s="45" customFormat="1" ht="14.25" customHeight="1">
      <c r="A33" s="34" t="s">
        <v>184</v>
      </c>
      <c r="B33" s="29" t="s">
        <v>185</v>
      </c>
      <c r="C33" s="30" t="s">
        <v>186</v>
      </c>
      <c r="D33" s="53"/>
    </row>
    <row r="34" spans="1:4" s="45" customFormat="1" ht="14.25" customHeight="1">
      <c r="A34" s="34" t="s">
        <v>189</v>
      </c>
      <c r="B34" s="29" t="s">
        <v>190</v>
      </c>
      <c r="C34" s="30" t="s">
        <v>191</v>
      </c>
      <c r="D34" s="53"/>
    </row>
    <row r="35" spans="1:4" s="45" customFormat="1" ht="14.25" customHeight="1">
      <c r="A35" s="34" t="s">
        <v>192</v>
      </c>
      <c r="B35" s="29" t="s">
        <v>193</v>
      </c>
      <c r="C35" s="30" t="s">
        <v>194</v>
      </c>
      <c r="D35" s="53"/>
    </row>
    <row r="36" spans="1:4" s="45" customFormat="1" ht="14.25" customHeight="1">
      <c r="A36" s="34" t="s">
        <v>195</v>
      </c>
      <c r="B36" s="29" t="s">
        <v>196</v>
      </c>
      <c r="C36" s="30" t="s">
        <v>197</v>
      </c>
      <c r="D36" s="53"/>
    </row>
    <row r="37" spans="1:4" ht="14.25" customHeight="1">
      <c r="A37" s="536" t="s">
        <v>412</v>
      </c>
      <c r="B37" s="536"/>
      <c r="C37" s="536"/>
      <c r="D37" s="93"/>
    </row>
    <row r="38" spans="1:4" s="41" customFormat="1" ht="12.75" customHeight="1">
      <c r="A38" s="535" t="s">
        <v>411</v>
      </c>
      <c r="B38" s="535"/>
      <c r="C38" s="535"/>
      <c r="D38" s="42"/>
    </row>
    <row r="39" spans="1:4" s="41" customFormat="1" ht="12.75" customHeight="1">
      <c r="A39" s="535"/>
      <c r="B39" s="535"/>
      <c r="C39" s="535"/>
      <c r="D39" s="42"/>
    </row>
    <row r="40" ht="12.75">
      <c r="C40" s="44"/>
    </row>
    <row r="42" spans="2:4" ht="12.75">
      <c r="B42" s="50"/>
      <c r="C42" s="50"/>
      <c r="D42" s="50"/>
    </row>
    <row r="43" spans="2:4" ht="12.75">
      <c r="B43" s="50"/>
      <c r="C43" s="50"/>
      <c r="D43" s="50"/>
    </row>
  </sheetData>
  <sheetProtection/>
  <mergeCells count="11">
    <mergeCell ref="B6:B9"/>
    <mergeCell ref="C6:C9"/>
    <mergeCell ref="A39:C39"/>
    <mergeCell ref="A37:C37"/>
    <mergeCell ref="A38:C38"/>
    <mergeCell ref="D7:D9"/>
    <mergeCell ref="C1:D1"/>
    <mergeCell ref="C2:D2"/>
    <mergeCell ref="C3:D3"/>
    <mergeCell ref="C4:D4"/>
    <mergeCell ref="A6:A9"/>
  </mergeCells>
  <printOptions horizontalCentered="1"/>
  <pageMargins left="0.62" right="0.261811024" top="0.31496062992126" bottom="0" header="0.511811023622047" footer="0.1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0390625" defaultRowHeight="12.75"/>
  <cols>
    <col min="1" max="1" width="22.7109375" style="1" customWidth="1"/>
    <col min="2" max="2" width="0.9921875" style="1" customWidth="1"/>
    <col min="3" max="3" width="24.421875" style="1" customWidth="1"/>
    <col min="4" max="16384" width="7.00390625" style="1" customWidth="1"/>
  </cols>
  <sheetData>
    <row r="1" spans="1:3" ht="12.75">
      <c r="A1"/>
      <c r="C1" s="2"/>
    </row>
    <row r="2" ht="13.5" thickBot="1">
      <c r="A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3" customWidth="1"/>
    <col min="2" max="2" width="1.28515625" style="3" customWidth="1"/>
    <col min="3" max="3" width="32.140625" style="3" customWidth="1"/>
    <col min="4" max="16384" width="9.140625" style="3" customWidth="1"/>
  </cols>
  <sheetData>
    <row r="1" spans="1:3" ht="12.75">
      <c r="A1"/>
      <c r="C1"/>
    </row>
    <row r="2" ht="13.5" thickBot="1">
      <c r="A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CV56"/>
  <sheetViews>
    <sheetView zoomScale="80" zoomScaleNormal="80" zoomScalePageLayoutView="0" workbookViewId="0" topLeftCell="A1">
      <pane xSplit="3" ySplit="10" topLeftCell="D50" activePane="bottomRight" state="frozen"/>
      <selection pane="topLeft" activeCell="Y8" sqref="Y8"/>
      <selection pane="topRight" activeCell="Y8" sqref="Y8"/>
      <selection pane="bottomLeft" activeCell="Y8" sqref="Y8"/>
      <selection pane="bottomRight" activeCell="H53" sqref="H53"/>
    </sheetView>
  </sheetViews>
  <sheetFormatPr defaultColWidth="9.140625" defaultRowHeight="12.75"/>
  <cols>
    <col min="1" max="1" width="5.7109375" style="106" customWidth="1"/>
    <col min="2" max="2" width="41.8515625" style="109" customWidth="1"/>
    <col min="3" max="3" width="8.00390625" style="151" customWidth="1"/>
    <col min="4" max="4" width="12.57421875" style="109" customWidth="1"/>
    <col min="5" max="5" width="11.57421875" style="109" customWidth="1"/>
    <col min="6" max="6" width="10.00390625" style="109" customWidth="1"/>
    <col min="7" max="7" width="10.140625" style="109" customWidth="1"/>
    <col min="8" max="8" width="9.7109375" style="109" customWidth="1"/>
    <col min="9" max="9" width="10.28125" style="109" customWidth="1"/>
    <col min="10" max="10" width="9.140625" style="109" customWidth="1"/>
    <col min="11" max="11" width="9.7109375" style="109" customWidth="1"/>
    <col min="12" max="14" width="9.421875" style="109" customWidth="1"/>
    <col min="15" max="15" width="11.140625" style="109" customWidth="1"/>
    <col min="16" max="16" width="10.00390625" style="109" customWidth="1"/>
    <col min="17" max="17" width="11.140625" style="109" customWidth="1"/>
    <col min="18" max="18" width="12.8515625" style="109" customWidth="1"/>
    <col min="19" max="16384" width="9.140625" style="109" customWidth="1"/>
  </cols>
  <sheetData>
    <row r="1" spans="2:17" ht="16.5" customHeight="1">
      <c r="B1" s="107"/>
      <c r="C1" s="450" t="s">
        <v>33</v>
      </c>
      <c r="D1" s="450"/>
      <c r="E1" s="450"/>
      <c r="F1" s="450"/>
      <c r="G1" s="450"/>
      <c r="H1" s="450"/>
      <c r="I1" s="450"/>
      <c r="J1" s="450"/>
      <c r="K1" s="450"/>
      <c r="L1" s="450"/>
      <c r="M1" s="450"/>
      <c r="N1" s="450"/>
      <c r="O1" s="450"/>
      <c r="P1" s="108" t="s">
        <v>226</v>
      </c>
      <c r="Q1" s="108"/>
    </row>
    <row r="2" spans="2:17" ht="16.5" customHeight="1">
      <c r="B2" s="107"/>
      <c r="C2" s="451" t="s">
        <v>227</v>
      </c>
      <c r="D2" s="451"/>
      <c r="E2" s="451"/>
      <c r="F2" s="451"/>
      <c r="G2" s="451"/>
      <c r="H2" s="451"/>
      <c r="I2" s="451"/>
      <c r="J2" s="451"/>
      <c r="K2" s="451"/>
      <c r="L2" s="451"/>
      <c r="M2" s="451"/>
      <c r="N2" s="451"/>
      <c r="O2" s="451"/>
      <c r="P2" s="108"/>
      <c r="Q2" s="108"/>
    </row>
    <row r="3" spans="1:18" ht="16.5" customHeight="1">
      <c r="A3" s="110"/>
      <c r="B3" s="111" t="s">
        <v>228</v>
      </c>
      <c r="C3" s="450" t="s">
        <v>229</v>
      </c>
      <c r="D3" s="450"/>
      <c r="E3" s="450"/>
      <c r="F3" s="450"/>
      <c r="G3" s="450"/>
      <c r="H3" s="450"/>
      <c r="I3" s="450"/>
      <c r="J3" s="450"/>
      <c r="K3" s="450"/>
      <c r="L3" s="450"/>
      <c r="M3" s="450"/>
      <c r="N3" s="450"/>
      <c r="O3" s="450"/>
      <c r="P3" s="112" t="s">
        <v>431</v>
      </c>
      <c r="Q3" s="112"/>
      <c r="R3" s="112"/>
    </row>
    <row r="4" spans="2:18" ht="16.5" customHeight="1">
      <c r="B4" s="113"/>
      <c r="C4" s="461" t="s">
        <v>441</v>
      </c>
      <c r="D4" s="461"/>
      <c r="E4" s="461"/>
      <c r="F4" s="461"/>
      <c r="G4" s="461"/>
      <c r="H4" s="461"/>
      <c r="I4" s="461"/>
      <c r="J4" s="461"/>
      <c r="K4" s="461"/>
      <c r="L4" s="461"/>
      <c r="M4" s="461"/>
      <c r="N4" s="461"/>
      <c r="O4" s="461"/>
      <c r="P4" s="112" t="s">
        <v>38</v>
      </c>
      <c r="Q4" s="112"/>
      <c r="R4" s="112"/>
    </row>
    <row r="5" spans="3:18" ht="12" customHeight="1">
      <c r="C5" s="114"/>
      <c r="D5" s="115"/>
      <c r="E5" s="115"/>
      <c r="F5" s="115"/>
      <c r="G5" s="115"/>
      <c r="H5" s="115"/>
      <c r="I5" s="115"/>
      <c r="J5" s="115"/>
      <c r="K5" s="115"/>
      <c r="L5" s="115"/>
      <c r="M5" s="115"/>
      <c r="N5" s="115"/>
      <c r="O5" s="116"/>
      <c r="P5" s="452" t="s">
        <v>230</v>
      </c>
      <c r="Q5" s="452"/>
      <c r="R5" s="452"/>
    </row>
    <row r="6" spans="1:18" s="112" customFormat="1" ht="14.25" customHeight="1">
      <c r="A6" s="453" t="s">
        <v>39</v>
      </c>
      <c r="B6" s="453" t="s">
        <v>198</v>
      </c>
      <c r="C6" s="453" t="s">
        <v>41</v>
      </c>
      <c r="D6" s="455" t="s">
        <v>231</v>
      </c>
      <c r="E6" s="456" t="s">
        <v>232</v>
      </c>
      <c r="F6" s="456"/>
      <c r="G6" s="456"/>
      <c r="H6" s="456"/>
      <c r="I6" s="456"/>
      <c r="J6" s="456"/>
      <c r="K6" s="456"/>
      <c r="L6" s="456"/>
      <c r="M6" s="456"/>
      <c r="N6" s="456"/>
      <c r="O6" s="453" t="s">
        <v>233</v>
      </c>
      <c r="P6" s="453"/>
      <c r="Q6" s="453"/>
      <c r="R6" s="453"/>
    </row>
    <row r="7" spans="1:18" ht="23.25" customHeight="1">
      <c r="A7" s="453" t="s">
        <v>199</v>
      </c>
      <c r="B7" s="453"/>
      <c r="C7" s="453"/>
      <c r="D7" s="455"/>
      <c r="E7" s="455" t="s">
        <v>234</v>
      </c>
      <c r="F7" s="455" t="s">
        <v>235</v>
      </c>
      <c r="G7" s="455" t="s">
        <v>236</v>
      </c>
      <c r="H7" s="455"/>
      <c r="I7" s="455"/>
      <c r="J7" s="455"/>
      <c r="K7" s="458" t="s">
        <v>237</v>
      </c>
      <c r="L7" s="458"/>
      <c r="M7" s="455" t="s">
        <v>238</v>
      </c>
      <c r="N7" s="455" t="s">
        <v>239</v>
      </c>
      <c r="O7" s="455" t="s">
        <v>240</v>
      </c>
      <c r="P7" s="455" t="s">
        <v>241</v>
      </c>
      <c r="Q7" s="455" t="s">
        <v>242</v>
      </c>
      <c r="R7" s="455" t="s">
        <v>243</v>
      </c>
    </row>
    <row r="8" spans="1:18" ht="12.75" customHeight="1">
      <c r="A8" s="453"/>
      <c r="B8" s="453" t="s">
        <v>200</v>
      </c>
      <c r="C8" s="453"/>
      <c r="D8" s="455"/>
      <c r="E8" s="455"/>
      <c r="F8" s="457"/>
      <c r="G8" s="455" t="s">
        <v>244</v>
      </c>
      <c r="H8" s="460" t="s">
        <v>245</v>
      </c>
      <c r="I8" s="460" t="s">
        <v>246</v>
      </c>
      <c r="J8" s="455" t="s">
        <v>247</v>
      </c>
      <c r="K8" s="455" t="s">
        <v>248</v>
      </c>
      <c r="L8" s="455" t="s">
        <v>249</v>
      </c>
      <c r="M8" s="457"/>
      <c r="N8" s="457"/>
      <c r="O8" s="455"/>
      <c r="P8" s="457"/>
      <c r="Q8" s="455"/>
      <c r="R8" s="457"/>
    </row>
    <row r="9" spans="1:18" ht="52.5" customHeight="1">
      <c r="A9" s="454"/>
      <c r="B9" s="454"/>
      <c r="C9" s="454"/>
      <c r="D9" s="455"/>
      <c r="E9" s="455"/>
      <c r="F9" s="457"/>
      <c r="G9" s="457"/>
      <c r="H9" s="455"/>
      <c r="I9" s="455"/>
      <c r="J9" s="457"/>
      <c r="K9" s="455"/>
      <c r="L9" s="455"/>
      <c r="M9" s="457"/>
      <c r="N9" s="457"/>
      <c r="O9" s="455"/>
      <c r="P9" s="457"/>
      <c r="Q9" s="455"/>
      <c r="R9" s="457"/>
    </row>
    <row r="10" spans="1:100" s="121" customFormat="1" ht="11.25">
      <c r="A10" s="117" t="s">
        <v>201</v>
      </c>
      <c r="B10" s="117" t="s">
        <v>202</v>
      </c>
      <c r="C10" s="117" t="s">
        <v>203</v>
      </c>
      <c r="D10" s="117" t="s">
        <v>204</v>
      </c>
      <c r="E10" s="118" t="s">
        <v>250</v>
      </c>
      <c r="F10" s="117" t="s">
        <v>251</v>
      </c>
      <c r="G10" s="117" t="s">
        <v>252</v>
      </c>
      <c r="H10" s="119">
        <v>-8</v>
      </c>
      <c r="I10" s="119">
        <v>-9</v>
      </c>
      <c r="J10" s="119">
        <v>-10</v>
      </c>
      <c r="K10" s="119">
        <v>-11</v>
      </c>
      <c r="L10" s="119">
        <v>-12</v>
      </c>
      <c r="M10" s="119">
        <v>-13</v>
      </c>
      <c r="N10" s="119">
        <v>-14</v>
      </c>
      <c r="O10" s="118" t="s">
        <v>389</v>
      </c>
      <c r="P10" s="119">
        <v>-16</v>
      </c>
      <c r="Q10" s="119">
        <v>-17</v>
      </c>
      <c r="R10" s="119">
        <v>-18</v>
      </c>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row>
    <row r="11" spans="1:18" s="126" customFormat="1" ht="14.25" customHeight="1">
      <c r="A11" s="122" t="s">
        <v>44</v>
      </c>
      <c r="B11" s="123" t="s">
        <v>45</v>
      </c>
      <c r="C11" s="124"/>
      <c r="D11" s="125">
        <v>109086.8192</v>
      </c>
      <c r="E11" s="125">
        <v>106863.4228</v>
      </c>
      <c r="F11" s="125">
        <v>20208.532</v>
      </c>
      <c r="G11" s="125">
        <v>2449.4787000000006</v>
      </c>
      <c r="H11" s="125">
        <v>395.78979999999996</v>
      </c>
      <c r="I11" s="125">
        <v>83687.8211</v>
      </c>
      <c r="J11" s="125">
        <v>6.4676</v>
      </c>
      <c r="K11" s="125">
        <v>46.9617</v>
      </c>
      <c r="L11" s="125">
        <v>0</v>
      </c>
      <c r="M11" s="125">
        <v>0</v>
      </c>
      <c r="N11" s="125">
        <v>68.3719</v>
      </c>
      <c r="O11" s="125">
        <v>2223.3964000000005</v>
      </c>
      <c r="P11" s="125">
        <v>983.407</v>
      </c>
      <c r="Q11" s="125">
        <v>0</v>
      </c>
      <c r="R11" s="125">
        <v>1239.9894000000002</v>
      </c>
    </row>
    <row r="12" spans="1:18" s="111" customFormat="1" ht="14.25" customHeight="1">
      <c r="A12" s="127">
        <v>1</v>
      </c>
      <c r="B12" s="128" t="s">
        <v>46</v>
      </c>
      <c r="C12" s="129" t="s">
        <v>47</v>
      </c>
      <c r="D12" s="130">
        <v>89326.1863</v>
      </c>
      <c r="E12" s="130">
        <v>89326.1863</v>
      </c>
      <c r="F12" s="130">
        <v>19209.6273</v>
      </c>
      <c r="G12" s="130">
        <v>1150.2863000000002</v>
      </c>
      <c r="H12" s="130">
        <v>93.4665</v>
      </c>
      <c r="I12" s="130">
        <v>68846.962</v>
      </c>
      <c r="J12" s="130">
        <v>6.4676</v>
      </c>
      <c r="K12" s="130">
        <v>0</v>
      </c>
      <c r="L12" s="130">
        <v>0</v>
      </c>
      <c r="M12" s="130">
        <v>0</v>
      </c>
      <c r="N12" s="130">
        <v>19.376600000000003</v>
      </c>
      <c r="O12" s="130">
        <v>0</v>
      </c>
      <c r="P12" s="130">
        <v>0</v>
      </c>
      <c r="Q12" s="130">
        <v>0</v>
      </c>
      <c r="R12" s="130">
        <v>0</v>
      </c>
    </row>
    <row r="13" spans="1:18" s="135" customFormat="1" ht="14.25" customHeight="1">
      <c r="A13" s="131" t="s">
        <v>48</v>
      </c>
      <c r="B13" s="132" t="s">
        <v>49</v>
      </c>
      <c r="C13" s="133" t="s">
        <v>50</v>
      </c>
      <c r="D13" s="134">
        <v>13376.811500000002</v>
      </c>
      <c r="E13" s="134">
        <v>13376.811500000002</v>
      </c>
      <c r="F13" s="134">
        <v>13274.2032</v>
      </c>
      <c r="G13" s="134">
        <v>33.0942</v>
      </c>
      <c r="H13" s="134">
        <v>29.207599999999996</v>
      </c>
      <c r="I13" s="134">
        <v>29.5393</v>
      </c>
      <c r="J13" s="134">
        <v>0.173</v>
      </c>
      <c r="K13" s="134">
        <v>0</v>
      </c>
      <c r="L13" s="134">
        <v>0</v>
      </c>
      <c r="M13" s="134">
        <v>0</v>
      </c>
      <c r="N13" s="134">
        <v>10.5942</v>
      </c>
      <c r="O13" s="134">
        <v>0</v>
      </c>
      <c r="P13" s="134">
        <v>0</v>
      </c>
      <c r="Q13" s="134">
        <v>0</v>
      </c>
      <c r="R13" s="134">
        <v>0</v>
      </c>
    </row>
    <row r="14" spans="1:18" s="110" customFormat="1" ht="14.25" customHeight="1">
      <c r="A14" s="136" t="s">
        <v>51</v>
      </c>
      <c r="B14" s="137" t="s">
        <v>52</v>
      </c>
      <c r="C14" s="138" t="s">
        <v>53</v>
      </c>
      <c r="D14" s="139">
        <v>4262.0177</v>
      </c>
      <c r="E14" s="139">
        <v>4262.0177</v>
      </c>
      <c r="F14" s="139">
        <v>4231.0737</v>
      </c>
      <c r="G14" s="139">
        <v>15.111600000000001</v>
      </c>
      <c r="H14" s="139">
        <v>10.9817</v>
      </c>
      <c r="I14" s="139">
        <v>0</v>
      </c>
      <c r="J14" s="139">
        <v>0</v>
      </c>
      <c r="K14" s="139">
        <v>0</v>
      </c>
      <c r="L14" s="139">
        <v>0</v>
      </c>
      <c r="M14" s="139">
        <v>0</v>
      </c>
      <c r="N14" s="139">
        <v>4.850700000000001</v>
      </c>
      <c r="O14" s="139">
        <v>0</v>
      </c>
      <c r="P14" s="139">
        <v>0</v>
      </c>
      <c r="Q14" s="139">
        <v>0</v>
      </c>
      <c r="R14" s="139">
        <v>0</v>
      </c>
    </row>
    <row r="15" spans="1:18" s="110" customFormat="1" ht="14.25" customHeight="1">
      <c r="A15" s="136" t="s">
        <v>54</v>
      </c>
      <c r="B15" s="137" t="s">
        <v>55</v>
      </c>
      <c r="C15" s="138" t="s">
        <v>56</v>
      </c>
      <c r="D15" s="140">
        <v>2704.9013</v>
      </c>
      <c r="E15" s="139">
        <v>2704.9013</v>
      </c>
      <c r="F15" s="139">
        <v>2696.0052</v>
      </c>
      <c r="G15" s="139">
        <v>1.5874000000000001</v>
      </c>
      <c r="H15" s="139">
        <v>2.5197000000000003</v>
      </c>
      <c r="I15" s="139">
        <v>0</v>
      </c>
      <c r="J15" s="139">
        <v>0</v>
      </c>
      <c r="K15" s="139">
        <v>0</v>
      </c>
      <c r="L15" s="139">
        <v>0</v>
      </c>
      <c r="M15" s="139">
        <v>0</v>
      </c>
      <c r="N15" s="139">
        <v>4.789000000000001</v>
      </c>
      <c r="O15" s="139">
        <v>0</v>
      </c>
      <c r="P15" s="139">
        <v>0</v>
      </c>
      <c r="Q15" s="139">
        <v>0</v>
      </c>
      <c r="R15" s="139">
        <v>0</v>
      </c>
    </row>
    <row r="16" spans="1:18" s="110" customFormat="1" ht="14.25" customHeight="1">
      <c r="A16" s="136" t="s">
        <v>65</v>
      </c>
      <c r="B16" s="137" t="s">
        <v>66</v>
      </c>
      <c r="C16" s="138" t="s">
        <v>67</v>
      </c>
      <c r="D16" s="140">
        <v>1557.1164</v>
      </c>
      <c r="E16" s="139">
        <v>1557.1164</v>
      </c>
      <c r="F16" s="139">
        <v>1535.0685</v>
      </c>
      <c r="G16" s="139">
        <v>13.5242</v>
      </c>
      <c r="H16" s="139">
        <v>8.462</v>
      </c>
      <c r="I16" s="139">
        <v>0</v>
      </c>
      <c r="J16" s="139">
        <v>0</v>
      </c>
      <c r="K16" s="139">
        <v>0</v>
      </c>
      <c r="L16" s="139">
        <v>0</v>
      </c>
      <c r="M16" s="139">
        <v>0</v>
      </c>
      <c r="N16" s="139">
        <v>0.0617</v>
      </c>
      <c r="O16" s="139">
        <v>0</v>
      </c>
      <c r="P16" s="139">
        <v>0</v>
      </c>
      <c r="Q16" s="139">
        <v>0</v>
      </c>
      <c r="R16" s="139">
        <v>0</v>
      </c>
    </row>
    <row r="17" spans="1:18" s="110" customFormat="1" ht="14.25" customHeight="1">
      <c r="A17" s="136" t="s">
        <v>68</v>
      </c>
      <c r="B17" s="137" t="s">
        <v>69</v>
      </c>
      <c r="C17" s="138" t="s">
        <v>8</v>
      </c>
      <c r="D17" s="140">
        <v>9114.793800000001</v>
      </c>
      <c r="E17" s="139">
        <v>9114.793800000001</v>
      </c>
      <c r="F17" s="139">
        <v>9043.129500000001</v>
      </c>
      <c r="G17" s="139">
        <v>17.982599999999998</v>
      </c>
      <c r="H17" s="139">
        <v>18.225899999999996</v>
      </c>
      <c r="I17" s="139">
        <v>29.5393</v>
      </c>
      <c r="J17" s="139">
        <v>0.173</v>
      </c>
      <c r="K17" s="139">
        <v>0</v>
      </c>
      <c r="L17" s="139">
        <v>0</v>
      </c>
      <c r="M17" s="139">
        <v>0</v>
      </c>
      <c r="N17" s="139">
        <v>5.7435</v>
      </c>
      <c r="O17" s="139">
        <v>0</v>
      </c>
      <c r="P17" s="139">
        <v>0</v>
      </c>
      <c r="Q17" s="139">
        <v>0</v>
      </c>
      <c r="R17" s="139">
        <v>0</v>
      </c>
    </row>
    <row r="18" spans="1:18" s="135" customFormat="1" ht="14.25" customHeight="1">
      <c r="A18" s="131" t="s">
        <v>70</v>
      </c>
      <c r="B18" s="132" t="s">
        <v>71</v>
      </c>
      <c r="C18" s="133" t="s">
        <v>72</v>
      </c>
      <c r="D18" s="134">
        <v>74460.8846</v>
      </c>
      <c r="E18" s="134">
        <v>74460.8846</v>
      </c>
      <c r="F18" s="134">
        <v>4504.7646</v>
      </c>
      <c r="G18" s="134">
        <v>1080.1852000000001</v>
      </c>
      <c r="H18" s="134">
        <v>52.5799</v>
      </c>
      <c r="I18" s="134">
        <v>68813.6969</v>
      </c>
      <c r="J18" s="134">
        <v>1.1502</v>
      </c>
      <c r="K18" s="134">
        <v>0</v>
      </c>
      <c r="L18" s="134">
        <v>0</v>
      </c>
      <c r="M18" s="134">
        <v>0</v>
      </c>
      <c r="N18" s="134">
        <v>8.507800000000001</v>
      </c>
      <c r="O18" s="134">
        <v>0</v>
      </c>
      <c r="P18" s="134">
        <v>0</v>
      </c>
      <c r="Q18" s="134">
        <v>0</v>
      </c>
      <c r="R18" s="134">
        <v>0</v>
      </c>
    </row>
    <row r="19" spans="1:18" s="110" customFormat="1" ht="14.25" customHeight="1">
      <c r="A19" s="136" t="s">
        <v>73</v>
      </c>
      <c r="B19" s="137" t="s">
        <v>74</v>
      </c>
      <c r="C19" s="138" t="s">
        <v>75</v>
      </c>
      <c r="D19" s="140">
        <v>10250.1654</v>
      </c>
      <c r="E19" s="139">
        <v>10250.1654</v>
      </c>
      <c r="F19" s="139">
        <v>4504.7646</v>
      </c>
      <c r="G19" s="139">
        <v>1080.1852000000001</v>
      </c>
      <c r="H19" s="139">
        <v>52.5799</v>
      </c>
      <c r="I19" s="139">
        <v>4602.9777</v>
      </c>
      <c r="J19" s="139">
        <v>1.1502</v>
      </c>
      <c r="K19" s="139">
        <v>0</v>
      </c>
      <c r="L19" s="139">
        <v>0</v>
      </c>
      <c r="M19" s="139">
        <v>0</v>
      </c>
      <c r="N19" s="139">
        <v>8.507800000000001</v>
      </c>
      <c r="O19" s="139">
        <v>0</v>
      </c>
      <c r="P19" s="139">
        <v>0</v>
      </c>
      <c r="Q19" s="139">
        <v>0</v>
      </c>
      <c r="R19" s="139">
        <v>0</v>
      </c>
    </row>
    <row r="20" spans="1:18" s="110" customFormat="1" ht="14.25" customHeight="1">
      <c r="A20" s="136" t="s">
        <v>76</v>
      </c>
      <c r="B20" s="137" t="s">
        <v>77</v>
      </c>
      <c r="C20" s="138" t="s">
        <v>78</v>
      </c>
      <c r="D20" s="140">
        <v>11.2809</v>
      </c>
      <c r="E20" s="139">
        <v>11.2809</v>
      </c>
      <c r="F20" s="139">
        <v>0</v>
      </c>
      <c r="G20" s="139">
        <v>0</v>
      </c>
      <c r="H20" s="139">
        <v>0</v>
      </c>
      <c r="I20" s="139">
        <v>11.2809</v>
      </c>
      <c r="J20" s="139">
        <v>0</v>
      </c>
      <c r="K20" s="139">
        <v>0</v>
      </c>
      <c r="L20" s="139">
        <v>0</v>
      </c>
      <c r="M20" s="139">
        <v>0</v>
      </c>
      <c r="N20" s="139">
        <v>0</v>
      </c>
      <c r="O20" s="139">
        <v>0</v>
      </c>
      <c r="P20" s="139">
        <v>0</v>
      </c>
      <c r="Q20" s="139">
        <v>0</v>
      </c>
      <c r="R20" s="139">
        <v>0</v>
      </c>
    </row>
    <row r="21" spans="1:18" s="110" customFormat="1" ht="14.25" customHeight="1">
      <c r="A21" s="136" t="s">
        <v>79</v>
      </c>
      <c r="B21" s="137" t="s">
        <v>80</v>
      </c>
      <c r="C21" s="138" t="s">
        <v>81</v>
      </c>
      <c r="D21" s="140">
        <v>64199.4383</v>
      </c>
      <c r="E21" s="139">
        <v>64199.4383</v>
      </c>
      <c r="F21" s="139">
        <v>0</v>
      </c>
      <c r="G21" s="139">
        <v>0</v>
      </c>
      <c r="H21" s="139">
        <v>0</v>
      </c>
      <c r="I21" s="139">
        <v>64199.4383</v>
      </c>
      <c r="J21" s="139">
        <v>0</v>
      </c>
      <c r="K21" s="139">
        <v>0</v>
      </c>
      <c r="L21" s="139">
        <v>0</v>
      </c>
      <c r="M21" s="139">
        <v>0</v>
      </c>
      <c r="N21" s="139">
        <v>0</v>
      </c>
      <c r="O21" s="139">
        <v>0</v>
      </c>
      <c r="P21" s="139">
        <v>0</v>
      </c>
      <c r="Q21" s="139">
        <v>0</v>
      </c>
      <c r="R21" s="139">
        <v>0</v>
      </c>
    </row>
    <row r="22" spans="1:18" s="135" customFormat="1" ht="14.25" customHeight="1">
      <c r="A22" s="131" t="s">
        <v>82</v>
      </c>
      <c r="B22" s="132" t="s">
        <v>83</v>
      </c>
      <c r="C22" s="133" t="s">
        <v>23</v>
      </c>
      <c r="D22" s="141">
        <v>1164.0389</v>
      </c>
      <c r="E22" s="134">
        <v>1164.0389</v>
      </c>
      <c r="F22" s="134">
        <v>1142.2166</v>
      </c>
      <c r="G22" s="134">
        <v>6.142899999999999</v>
      </c>
      <c r="H22" s="134">
        <v>11.679</v>
      </c>
      <c r="I22" s="134">
        <v>3.7258</v>
      </c>
      <c r="J22" s="134">
        <v>0</v>
      </c>
      <c r="K22" s="134">
        <v>0</v>
      </c>
      <c r="L22" s="134">
        <v>0</v>
      </c>
      <c r="M22" s="134">
        <v>0</v>
      </c>
      <c r="N22" s="134">
        <v>0.2746</v>
      </c>
      <c r="O22" s="134">
        <v>0</v>
      </c>
      <c r="P22" s="134">
        <v>0</v>
      </c>
      <c r="Q22" s="134">
        <v>0</v>
      </c>
      <c r="R22" s="134">
        <v>0</v>
      </c>
    </row>
    <row r="23" spans="1:18" s="135" customFormat="1" ht="14.25" customHeight="1">
      <c r="A23" s="131" t="s">
        <v>84</v>
      </c>
      <c r="B23" s="132" t="s">
        <v>85</v>
      </c>
      <c r="C23" s="133" t="s">
        <v>86</v>
      </c>
      <c r="D23" s="141">
        <v>0</v>
      </c>
      <c r="E23" s="134">
        <v>0</v>
      </c>
      <c r="F23" s="134">
        <v>0</v>
      </c>
      <c r="G23" s="134">
        <v>0</v>
      </c>
      <c r="H23" s="134">
        <v>0</v>
      </c>
      <c r="I23" s="134">
        <v>0</v>
      </c>
      <c r="J23" s="134">
        <v>0</v>
      </c>
      <c r="K23" s="134">
        <v>0</v>
      </c>
      <c r="L23" s="134">
        <v>0</v>
      </c>
      <c r="M23" s="134">
        <v>0</v>
      </c>
      <c r="N23" s="134">
        <v>0</v>
      </c>
      <c r="O23" s="134">
        <v>0</v>
      </c>
      <c r="P23" s="134">
        <v>0</v>
      </c>
      <c r="Q23" s="134">
        <v>0</v>
      </c>
      <c r="R23" s="134">
        <v>0</v>
      </c>
    </row>
    <row r="24" spans="1:18" s="135" customFormat="1" ht="14.25" customHeight="1">
      <c r="A24" s="131" t="s">
        <v>87</v>
      </c>
      <c r="B24" s="132" t="s">
        <v>88</v>
      </c>
      <c r="C24" s="133" t="s">
        <v>5</v>
      </c>
      <c r="D24" s="141">
        <v>324.4513</v>
      </c>
      <c r="E24" s="134">
        <v>324.4513</v>
      </c>
      <c r="F24" s="134">
        <v>288.4429</v>
      </c>
      <c r="G24" s="134">
        <v>30.863999999999997</v>
      </c>
      <c r="H24" s="134">
        <v>0</v>
      </c>
      <c r="I24" s="134">
        <v>0</v>
      </c>
      <c r="J24" s="134">
        <v>5.1444</v>
      </c>
      <c r="K24" s="134">
        <v>0</v>
      </c>
      <c r="L24" s="134">
        <v>0</v>
      </c>
      <c r="M24" s="134">
        <v>0</v>
      </c>
      <c r="N24" s="134">
        <v>0</v>
      </c>
      <c r="O24" s="134">
        <v>0</v>
      </c>
      <c r="P24" s="134">
        <v>0</v>
      </c>
      <c r="Q24" s="134">
        <v>0</v>
      </c>
      <c r="R24" s="134">
        <v>0</v>
      </c>
    </row>
    <row r="25" spans="1:18" s="111" customFormat="1" ht="14.25" customHeight="1">
      <c r="A25" s="127">
        <v>2</v>
      </c>
      <c r="B25" s="128" t="s">
        <v>89</v>
      </c>
      <c r="C25" s="129" t="s">
        <v>90</v>
      </c>
      <c r="D25" s="130">
        <v>19760.6329</v>
      </c>
      <c r="E25" s="130">
        <v>17537.236500000003</v>
      </c>
      <c r="F25" s="130">
        <v>998.9046999999999</v>
      </c>
      <c r="G25" s="130">
        <v>1299.1924000000004</v>
      </c>
      <c r="H25" s="130">
        <v>302.32329999999996</v>
      </c>
      <c r="I25" s="130">
        <v>14840.8591</v>
      </c>
      <c r="J25" s="130">
        <v>0</v>
      </c>
      <c r="K25" s="130">
        <v>46.9617</v>
      </c>
      <c r="L25" s="130">
        <v>0</v>
      </c>
      <c r="M25" s="130">
        <v>0</v>
      </c>
      <c r="N25" s="130">
        <v>48.99529999999999</v>
      </c>
      <c r="O25" s="130">
        <v>2223.3964000000005</v>
      </c>
      <c r="P25" s="130">
        <v>983.407</v>
      </c>
      <c r="Q25" s="130">
        <v>0</v>
      </c>
      <c r="R25" s="130">
        <v>1239.9894000000002</v>
      </c>
    </row>
    <row r="26" spans="1:18" s="111" customFormat="1" ht="14.25" customHeight="1">
      <c r="A26" s="127" t="s">
        <v>91</v>
      </c>
      <c r="B26" s="128" t="s">
        <v>32</v>
      </c>
      <c r="C26" s="129" t="s">
        <v>92</v>
      </c>
      <c r="D26" s="130">
        <v>909.8284999999998</v>
      </c>
      <c r="E26" s="130">
        <v>909.8284999999998</v>
      </c>
      <c r="F26" s="130">
        <v>884.8809999999999</v>
      </c>
      <c r="G26" s="130">
        <v>24.804100000000002</v>
      </c>
      <c r="H26" s="130">
        <v>0.07619999999999999</v>
      </c>
      <c r="I26" s="130">
        <v>0.0672</v>
      </c>
      <c r="J26" s="130">
        <v>0</v>
      </c>
      <c r="K26" s="130">
        <v>0</v>
      </c>
      <c r="L26" s="130">
        <v>0</v>
      </c>
      <c r="M26" s="130">
        <v>0</v>
      </c>
      <c r="N26" s="130">
        <v>0</v>
      </c>
      <c r="O26" s="130">
        <v>0</v>
      </c>
      <c r="P26" s="130">
        <v>0</v>
      </c>
      <c r="Q26" s="130">
        <v>0</v>
      </c>
      <c r="R26" s="130">
        <v>0</v>
      </c>
    </row>
    <row r="27" spans="1:18" s="110" customFormat="1" ht="14.25" customHeight="1">
      <c r="A27" s="136" t="s">
        <v>93</v>
      </c>
      <c r="B27" s="137" t="s">
        <v>94</v>
      </c>
      <c r="C27" s="138" t="s">
        <v>24</v>
      </c>
      <c r="D27" s="140">
        <v>771.0494999999999</v>
      </c>
      <c r="E27" s="139">
        <v>771.0494999999999</v>
      </c>
      <c r="F27" s="139">
        <v>746.2294999999999</v>
      </c>
      <c r="G27" s="139">
        <v>24.6766</v>
      </c>
      <c r="H27" s="139">
        <v>0.07619999999999999</v>
      </c>
      <c r="I27" s="139">
        <v>0.0672</v>
      </c>
      <c r="J27" s="139">
        <v>0</v>
      </c>
      <c r="K27" s="139">
        <v>0</v>
      </c>
      <c r="L27" s="139">
        <v>0</v>
      </c>
      <c r="M27" s="139">
        <v>0</v>
      </c>
      <c r="N27" s="139">
        <v>0</v>
      </c>
      <c r="O27" s="139">
        <v>0</v>
      </c>
      <c r="P27" s="139">
        <v>0</v>
      </c>
      <c r="Q27" s="139">
        <v>0</v>
      </c>
      <c r="R27" s="139">
        <v>0</v>
      </c>
    </row>
    <row r="28" spans="1:18" s="110" customFormat="1" ht="14.25" customHeight="1">
      <c r="A28" s="136" t="s">
        <v>95</v>
      </c>
      <c r="B28" s="137" t="s">
        <v>96</v>
      </c>
      <c r="C28" s="138" t="s">
        <v>97</v>
      </c>
      <c r="D28" s="140">
        <v>138.77899999999997</v>
      </c>
      <c r="E28" s="139">
        <v>138.77899999999997</v>
      </c>
      <c r="F28" s="139">
        <v>138.65149999999997</v>
      </c>
      <c r="G28" s="139">
        <v>0.1275</v>
      </c>
      <c r="H28" s="139">
        <v>0</v>
      </c>
      <c r="I28" s="139">
        <v>0</v>
      </c>
      <c r="J28" s="139">
        <v>0</v>
      </c>
      <c r="K28" s="139">
        <v>0</v>
      </c>
      <c r="L28" s="139">
        <v>0</v>
      </c>
      <c r="M28" s="139">
        <v>0</v>
      </c>
      <c r="N28" s="139">
        <v>0</v>
      </c>
      <c r="O28" s="139">
        <v>0</v>
      </c>
      <c r="P28" s="139">
        <v>0</v>
      </c>
      <c r="Q28" s="139">
        <v>0</v>
      </c>
      <c r="R28" s="139">
        <v>0</v>
      </c>
    </row>
    <row r="29" spans="1:18" s="111" customFormat="1" ht="14.25" customHeight="1">
      <c r="A29" s="127" t="s">
        <v>98</v>
      </c>
      <c r="B29" s="128" t="s">
        <v>99</v>
      </c>
      <c r="C29" s="129" t="s">
        <v>100</v>
      </c>
      <c r="D29" s="130">
        <v>2702.5094</v>
      </c>
      <c r="E29" s="130">
        <v>1830.0957000000003</v>
      </c>
      <c r="F29" s="130">
        <v>88.4455</v>
      </c>
      <c r="G29" s="130">
        <v>1159.0011000000002</v>
      </c>
      <c r="H29" s="130">
        <v>222.95629999999997</v>
      </c>
      <c r="I29" s="130">
        <v>312.73109999999997</v>
      </c>
      <c r="J29" s="130">
        <v>0</v>
      </c>
      <c r="K29" s="130">
        <v>46.9617</v>
      </c>
      <c r="L29" s="130">
        <v>0</v>
      </c>
      <c r="M29" s="130">
        <v>0</v>
      </c>
      <c r="N29" s="130">
        <v>0</v>
      </c>
      <c r="O29" s="130">
        <v>872.4137000000001</v>
      </c>
      <c r="P29" s="130">
        <v>612.6666</v>
      </c>
      <c r="Q29" s="130">
        <v>0</v>
      </c>
      <c r="R29" s="130">
        <v>259.74710000000005</v>
      </c>
    </row>
    <row r="30" spans="1:18" s="110" customFormat="1" ht="14.25" customHeight="1">
      <c r="A30" s="136" t="s">
        <v>101</v>
      </c>
      <c r="B30" s="137" t="s">
        <v>102</v>
      </c>
      <c r="C30" s="138" t="s">
        <v>30</v>
      </c>
      <c r="D30" s="140">
        <v>17.8841</v>
      </c>
      <c r="E30" s="139">
        <v>17.7003</v>
      </c>
      <c r="F30" s="139">
        <v>0</v>
      </c>
      <c r="G30" s="139">
        <v>0</v>
      </c>
      <c r="H30" s="139">
        <v>17.7003</v>
      </c>
      <c r="I30" s="139">
        <v>0</v>
      </c>
      <c r="J30" s="139">
        <v>0</v>
      </c>
      <c r="K30" s="139">
        <v>0</v>
      </c>
      <c r="L30" s="139">
        <v>0</v>
      </c>
      <c r="M30" s="139">
        <v>0</v>
      </c>
      <c r="N30" s="139">
        <v>0</v>
      </c>
      <c r="O30" s="139">
        <v>0.1838</v>
      </c>
      <c r="P30" s="139">
        <v>0</v>
      </c>
      <c r="Q30" s="139">
        <v>0</v>
      </c>
      <c r="R30" s="139">
        <v>0.1838</v>
      </c>
    </row>
    <row r="31" spans="1:18" s="110" customFormat="1" ht="14.25" customHeight="1">
      <c r="A31" s="136" t="s">
        <v>103</v>
      </c>
      <c r="B31" s="137" t="s">
        <v>104</v>
      </c>
      <c r="C31" s="138" t="s">
        <v>105</v>
      </c>
      <c r="D31" s="140">
        <v>165.08509999999998</v>
      </c>
      <c r="E31" s="139">
        <v>165.08509999999998</v>
      </c>
      <c r="F31" s="139">
        <v>0</v>
      </c>
      <c r="G31" s="139">
        <v>0</v>
      </c>
      <c r="H31" s="139">
        <v>165.08509999999998</v>
      </c>
      <c r="I31" s="139">
        <v>0</v>
      </c>
      <c r="J31" s="139">
        <v>0</v>
      </c>
      <c r="K31" s="139">
        <v>0</v>
      </c>
      <c r="L31" s="139">
        <v>0</v>
      </c>
      <c r="M31" s="139">
        <v>0</v>
      </c>
      <c r="N31" s="139">
        <v>0</v>
      </c>
      <c r="O31" s="139">
        <v>0</v>
      </c>
      <c r="P31" s="139">
        <v>0</v>
      </c>
      <c r="Q31" s="139">
        <v>0</v>
      </c>
      <c r="R31" s="139">
        <v>0</v>
      </c>
    </row>
    <row r="32" spans="1:18" s="110" customFormat="1" ht="14.25" customHeight="1">
      <c r="A32" s="136" t="s">
        <v>106</v>
      </c>
      <c r="B32" s="137" t="s">
        <v>107</v>
      </c>
      <c r="C32" s="138" t="s">
        <v>108</v>
      </c>
      <c r="D32" s="140">
        <v>9.8575</v>
      </c>
      <c r="E32" s="139">
        <v>9.8575</v>
      </c>
      <c r="F32" s="139">
        <v>0</v>
      </c>
      <c r="G32" s="139">
        <v>0</v>
      </c>
      <c r="H32" s="139">
        <v>9.8575</v>
      </c>
      <c r="I32" s="139">
        <v>0</v>
      </c>
      <c r="J32" s="139">
        <v>0</v>
      </c>
      <c r="K32" s="139">
        <v>0</v>
      </c>
      <c r="L32" s="139">
        <v>0</v>
      </c>
      <c r="M32" s="139">
        <v>0</v>
      </c>
      <c r="N32" s="139">
        <v>0</v>
      </c>
      <c r="O32" s="139">
        <v>0</v>
      </c>
      <c r="P32" s="139">
        <v>0</v>
      </c>
      <c r="Q32" s="139">
        <v>0</v>
      </c>
      <c r="R32" s="139">
        <v>0</v>
      </c>
    </row>
    <row r="33" spans="1:18" s="110" customFormat="1" ht="14.25" customHeight="1">
      <c r="A33" s="136" t="s">
        <v>109</v>
      </c>
      <c r="B33" s="137" t="s">
        <v>110</v>
      </c>
      <c r="C33" s="138" t="s">
        <v>111</v>
      </c>
      <c r="D33" s="140">
        <v>120.39630000000001</v>
      </c>
      <c r="E33" s="139">
        <v>120.39630000000001</v>
      </c>
      <c r="F33" s="139">
        <v>0.5046</v>
      </c>
      <c r="G33" s="139">
        <v>12.3227</v>
      </c>
      <c r="H33" s="139">
        <v>22.1719</v>
      </c>
      <c r="I33" s="139">
        <v>85.39710000000001</v>
      </c>
      <c r="J33" s="139">
        <v>0</v>
      </c>
      <c r="K33" s="139">
        <v>0</v>
      </c>
      <c r="L33" s="139">
        <v>0</v>
      </c>
      <c r="M33" s="139">
        <v>0</v>
      </c>
      <c r="N33" s="139">
        <v>0</v>
      </c>
      <c r="O33" s="139">
        <v>0</v>
      </c>
      <c r="P33" s="139">
        <v>0</v>
      </c>
      <c r="Q33" s="139">
        <v>0</v>
      </c>
      <c r="R33" s="139">
        <v>0</v>
      </c>
    </row>
    <row r="34" spans="1:18" s="110" customFormat="1" ht="14.25" customHeight="1">
      <c r="A34" s="136" t="s">
        <v>135</v>
      </c>
      <c r="B34" s="137" t="s">
        <v>136</v>
      </c>
      <c r="C34" s="138" t="s">
        <v>137</v>
      </c>
      <c r="D34" s="140">
        <v>1090.3287000000003</v>
      </c>
      <c r="E34" s="139">
        <v>1090.0642000000003</v>
      </c>
      <c r="F34" s="139">
        <v>85.9998</v>
      </c>
      <c r="G34" s="139">
        <v>920.9519</v>
      </c>
      <c r="H34" s="139">
        <v>1.4242000000000001</v>
      </c>
      <c r="I34" s="139">
        <v>34.7266</v>
      </c>
      <c r="J34" s="139">
        <v>0</v>
      </c>
      <c r="K34" s="139">
        <v>46.9617</v>
      </c>
      <c r="L34" s="139">
        <v>0</v>
      </c>
      <c r="M34" s="139">
        <v>0</v>
      </c>
      <c r="N34" s="139">
        <v>0</v>
      </c>
      <c r="O34" s="139">
        <v>0.2645</v>
      </c>
      <c r="P34" s="139">
        <v>0.2645</v>
      </c>
      <c r="Q34" s="139">
        <v>0</v>
      </c>
      <c r="R34" s="139">
        <v>0</v>
      </c>
    </row>
    <row r="35" spans="1:18" s="110" customFormat="1" ht="14.25" customHeight="1">
      <c r="A35" s="136" t="s">
        <v>143</v>
      </c>
      <c r="B35" s="137" t="s">
        <v>144</v>
      </c>
      <c r="C35" s="138" t="s">
        <v>145</v>
      </c>
      <c r="D35" s="140">
        <v>1298.9577</v>
      </c>
      <c r="E35" s="139">
        <v>426.9923</v>
      </c>
      <c r="F35" s="139">
        <v>1.9411</v>
      </c>
      <c r="G35" s="139">
        <v>225.72650000000004</v>
      </c>
      <c r="H35" s="139">
        <v>6.7173</v>
      </c>
      <c r="I35" s="139">
        <v>192.60739999999996</v>
      </c>
      <c r="J35" s="139">
        <v>0</v>
      </c>
      <c r="K35" s="139">
        <v>0</v>
      </c>
      <c r="L35" s="139">
        <v>0</v>
      </c>
      <c r="M35" s="139">
        <v>0</v>
      </c>
      <c r="N35" s="139">
        <v>0</v>
      </c>
      <c r="O35" s="139">
        <v>871.9654</v>
      </c>
      <c r="P35" s="139">
        <v>612.4021</v>
      </c>
      <c r="Q35" s="139">
        <v>0</v>
      </c>
      <c r="R35" s="139">
        <v>259.5633</v>
      </c>
    </row>
    <row r="36" spans="1:18" s="110" customFormat="1" ht="14.25" customHeight="1">
      <c r="A36" s="136" t="s">
        <v>173</v>
      </c>
      <c r="B36" s="137" t="s">
        <v>174</v>
      </c>
      <c r="C36" s="138" t="s">
        <v>29</v>
      </c>
      <c r="D36" s="140">
        <v>23.1835</v>
      </c>
      <c r="E36" s="139">
        <v>23.1835</v>
      </c>
      <c r="F36" s="139">
        <v>0</v>
      </c>
      <c r="G36" s="139">
        <v>0</v>
      </c>
      <c r="H36" s="139">
        <v>0</v>
      </c>
      <c r="I36" s="139">
        <v>0</v>
      </c>
      <c r="J36" s="139">
        <v>0</v>
      </c>
      <c r="K36" s="139">
        <v>0</v>
      </c>
      <c r="L36" s="139">
        <v>0</v>
      </c>
      <c r="M36" s="139">
        <v>0</v>
      </c>
      <c r="N36" s="139">
        <v>23.1835</v>
      </c>
      <c r="O36" s="139">
        <v>0</v>
      </c>
      <c r="P36" s="139">
        <v>0</v>
      </c>
      <c r="Q36" s="139">
        <v>0</v>
      </c>
      <c r="R36" s="139">
        <v>0</v>
      </c>
    </row>
    <row r="37" spans="1:18" s="110" customFormat="1" ht="14.25" customHeight="1">
      <c r="A37" s="136" t="s">
        <v>175</v>
      </c>
      <c r="B37" s="137" t="s">
        <v>176</v>
      </c>
      <c r="C37" s="138" t="s">
        <v>28</v>
      </c>
      <c r="D37" s="140">
        <v>12.579199999999998</v>
      </c>
      <c r="E37" s="139">
        <v>12.579199999999998</v>
      </c>
      <c r="F37" s="139">
        <v>0</v>
      </c>
      <c r="G37" s="139">
        <v>0</v>
      </c>
      <c r="H37" s="139">
        <v>0</v>
      </c>
      <c r="I37" s="139">
        <v>0</v>
      </c>
      <c r="J37" s="139">
        <v>0</v>
      </c>
      <c r="K37" s="139">
        <v>0</v>
      </c>
      <c r="L37" s="139">
        <v>0</v>
      </c>
      <c r="M37" s="139">
        <v>0</v>
      </c>
      <c r="N37" s="139">
        <v>12.579199999999998</v>
      </c>
      <c r="O37" s="139">
        <v>0</v>
      </c>
      <c r="P37" s="139">
        <v>0</v>
      </c>
      <c r="Q37" s="139">
        <v>0</v>
      </c>
      <c r="R37" s="139">
        <v>0</v>
      </c>
    </row>
    <row r="38" spans="1:18" s="110" customFormat="1" ht="14.25" customHeight="1">
      <c r="A38" s="136" t="s">
        <v>177</v>
      </c>
      <c r="B38" s="137" t="s">
        <v>178</v>
      </c>
      <c r="C38" s="138" t="s">
        <v>22</v>
      </c>
      <c r="D38" s="140">
        <v>206.31809999999996</v>
      </c>
      <c r="E38" s="139">
        <v>206.31809999999996</v>
      </c>
      <c r="F38" s="139">
        <v>25.5782</v>
      </c>
      <c r="G38" s="139">
        <v>112.6338</v>
      </c>
      <c r="H38" s="139">
        <v>54.87349999999999</v>
      </c>
      <c r="I38" s="139">
        <v>0</v>
      </c>
      <c r="J38" s="139">
        <v>0</v>
      </c>
      <c r="K38" s="139">
        <v>0</v>
      </c>
      <c r="L38" s="139">
        <v>0</v>
      </c>
      <c r="M38" s="139">
        <v>0</v>
      </c>
      <c r="N38" s="139">
        <v>13.2326</v>
      </c>
      <c r="O38" s="139">
        <v>0</v>
      </c>
      <c r="P38" s="139">
        <v>0</v>
      </c>
      <c r="Q38" s="139">
        <v>0</v>
      </c>
      <c r="R38" s="139">
        <v>0</v>
      </c>
    </row>
    <row r="39" spans="1:18" s="110" customFormat="1" ht="14.25" customHeight="1">
      <c r="A39" s="136" t="s">
        <v>179</v>
      </c>
      <c r="B39" s="137" t="s">
        <v>180</v>
      </c>
      <c r="C39" s="138" t="s">
        <v>27</v>
      </c>
      <c r="D39" s="140">
        <v>1660.7766000000001</v>
      </c>
      <c r="E39" s="139">
        <v>354.8646</v>
      </c>
      <c r="F39" s="139">
        <v>0</v>
      </c>
      <c r="G39" s="139">
        <v>0</v>
      </c>
      <c r="H39" s="139">
        <v>0</v>
      </c>
      <c r="I39" s="139">
        <v>354.8646</v>
      </c>
      <c r="J39" s="139">
        <v>0</v>
      </c>
      <c r="K39" s="139">
        <v>0</v>
      </c>
      <c r="L39" s="139">
        <v>0</v>
      </c>
      <c r="M39" s="139">
        <v>0</v>
      </c>
      <c r="N39" s="139">
        <v>0</v>
      </c>
      <c r="O39" s="139">
        <v>1305.9120000000003</v>
      </c>
      <c r="P39" s="139">
        <v>370.7404</v>
      </c>
      <c r="Q39" s="139">
        <v>0</v>
      </c>
      <c r="R39" s="139">
        <v>935.1716000000001</v>
      </c>
    </row>
    <row r="40" spans="1:18" s="110" customFormat="1" ht="14.25" customHeight="1">
      <c r="A40" s="136" t="s">
        <v>181</v>
      </c>
      <c r="B40" s="137" t="s">
        <v>182</v>
      </c>
      <c r="C40" s="138" t="s">
        <v>183</v>
      </c>
      <c r="D40" s="140">
        <v>14245.437600000001</v>
      </c>
      <c r="E40" s="139">
        <v>14200.3669</v>
      </c>
      <c r="F40" s="139">
        <v>0</v>
      </c>
      <c r="G40" s="139">
        <v>2.7534</v>
      </c>
      <c r="H40" s="139">
        <v>24.4173</v>
      </c>
      <c r="I40" s="139">
        <v>14173.1962</v>
      </c>
      <c r="J40" s="139">
        <v>0</v>
      </c>
      <c r="K40" s="139">
        <v>0</v>
      </c>
      <c r="L40" s="139">
        <v>0</v>
      </c>
      <c r="M40" s="139">
        <v>0</v>
      </c>
      <c r="N40" s="139">
        <v>0</v>
      </c>
      <c r="O40" s="139">
        <v>45.0707</v>
      </c>
      <c r="P40" s="139">
        <v>0</v>
      </c>
      <c r="Q40" s="139">
        <v>0</v>
      </c>
      <c r="R40" s="139">
        <v>45.0707</v>
      </c>
    </row>
    <row r="41" spans="1:18" s="110" customFormat="1" ht="14.25" customHeight="1">
      <c r="A41" s="136" t="s">
        <v>184</v>
      </c>
      <c r="B41" s="137" t="s">
        <v>185</v>
      </c>
      <c r="C41" s="138" t="s">
        <v>186</v>
      </c>
      <c r="D41" s="140">
        <v>0</v>
      </c>
      <c r="E41" s="139">
        <v>0</v>
      </c>
      <c r="F41" s="139">
        <v>0</v>
      </c>
      <c r="G41" s="139">
        <v>0</v>
      </c>
      <c r="H41" s="139">
        <v>0</v>
      </c>
      <c r="I41" s="139">
        <v>0</v>
      </c>
      <c r="J41" s="139">
        <v>0</v>
      </c>
      <c r="K41" s="139">
        <v>0</v>
      </c>
      <c r="L41" s="139">
        <v>0</v>
      </c>
      <c r="M41" s="139">
        <v>0</v>
      </c>
      <c r="N41" s="139">
        <v>0</v>
      </c>
      <c r="O41" s="139">
        <v>0</v>
      </c>
      <c r="P41" s="139">
        <v>0</v>
      </c>
      <c r="Q41" s="139">
        <v>0</v>
      </c>
      <c r="R41" s="139">
        <v>0</v>
      </c>
    </row>
    <row r="42" spans="1:18" s="110" customFormat="1" ht="14.25" customHeight="1">
      <c r="A42" s="127">
        <v>3</v>
      </c>
      <c r="B42" s="128" t="s">
        <v>187</v>
      </c>
      <c r="C42" s="129" t="s">
        <v>188</v>
      </c>
      <c r="D42" s="130">
        <v>0</v>
      </c>
      <c r="E42" s="130">
        <v>0</v>
      </c>
      <c r="F42" s="130">
        <v>0</v>
      </c>
      <c r="G42" s="130">
        <v>0</v>
      </c>
      <c r="H42" s="130">
        <v>0</v>
      </c>
      <c r="I42" s="130">
        <v>0</v>
      </c>
      <c r="J42" s="130">
        <v>0</v>
      </c>
      <c r="K42" s="130">
        <v>0</v>
      </c>
      <c r="L42" s="130">
        <v>0</v>
      </c>
      <c r="M42" s="130">
        <v>0</v>
      </c>
      <c r="N42" s="130">
        <v>0</v>
      </c>
      <c r="O42" s="130">
        <v>0</v>
      </c>
      <c r="P42" s="130">
        <v>0</v>
      </c>
      <c r="Q42" s="130">
        <v>0</v>
      </c>
      <c r="R42" s="130">
        <v>0</v>
      </c>
    </row>
    <row r="43" spans="1:18" s="110" customFormat="1" ht="14.25" customHeight="1">
      <c r="A43" s="136" t="s">
        <v>189</v>
      </c>
      <c r="B43" s="137" t="s">
        <v>190</v>
      </c>
      <c r="C43" s="138" t="s">
        <v>191</v>
      </c>
      <c r="D43" s="139">
        <v>0</v>
      </c>
      <c r="E43" s="139">
        <v>0</v>
      </c>
      <c r="F43" s="139">
        <v>0</v>
      </c>
      <c r="G43" s="139">
        <v>0</v>
      </c>
      <c r="H43" s="139">
        <v>0</v>
      </c>
      <c r="I43" s="139">
        <v>0</v>
      </c>
      <c r="J43" s="139">
        <v>0</v>
      </c>
      <c r="K43" s="139">
        <v>0</v>
      </c>
      <c r="L43" s="139">
        <v>0</v>
      </c>
      <c r="M43" s="139">
        <v>0</v>
      </c>
      <c r="N43" s="139">
        <v>0</v>
      </c>
      <c r="O43" s="139">
        <v>0</v>
      </c>
      <c r="P43" s="139">
        <v>0</v>
      </c>
      <c r="Q43" s="139">
        <v>0</v>
      </c>
      <c r="R43" s="139">
        <v>0</v>
      </c>
    </row>
    <row r="44" spans="1:18" s="110" customFormat="1" ht="14.25" customHeight="1">
      <c r="A44" s="136" t="s">
        <v>192</v>
      </c>
      <c r="B44" s="137" t="s">
        <v>193</v>
      </c>
      <c r="C44" s="138" t="s">
        <v>194</v>
      </c>
      <c r="D44" s="139">
        <v>0</v>
      </c>
      <c r="E44" s="139">
        <v>0</v>
      </c>
      <c r="F44" s="139">
        <v>0</v>
      </c>
      <c r="G44" s="139">
        <v>0</v>
      </c>
      <c r="H44" s="139">
        <v>0</v>
      </c>
      <c r="I44" s="139">
        <v>0</v>
      </c>
      <c r="J44" s="139">
        <v>0</v>
      </c>
      <c r="K44" s="139">
        <v>0</v>
      </c>
      <c r="L44" s="139">
        <v>0</v>
      </c>
      <c r="M44" s="139">
        <v>0</v>
      </c>
      <c r="N44" s="139">
        <v>0</v>
      </c>
      <c r="O44" s="139">
        <v>0</v>
      </c>
      <c r="P44" s="139">
        <v>0</v>
      </c>
      <c r="Q44" s="139">
        <v>0</v>
      </c>
      <c r="R44" s="139">
        <v>0</v>
      </c>
    </row>
    <row r="45" spans="1:18" s="110" customFormat="1" ht="14.25" customHeight="1">
      <c r="A45" s="136" t="s">
        <v>195</v>
      </c>
      <c r="B45" s="137" t="s">
        <v>196</v>
      </c>
      <c r="C45" s="138" t="s">
        <v>197</v>
      </c>
      <c r="D45" s="139">
        <v>0</v>
      </c>
      <c r="E45" s="139">
        <v>0</v>
      </c>
      <c r="F45" s="139">
        <v>0</v>
      </c>
      <c r="G45" s="139">
        <v>0</v>
      </c>
      <c r="H45" s="139">
        <v>0</v>
      </c>
      <c r="I45" s="139">
        <v>0</v>
      </c>
      <c r="J45" s="139">
        <v>0</v>
      </c>
      <c r="K45" s="139">
        <v>0</v>
      </c>
      <c r="L45" s="139">
        <v>0</v>
      </c>
      <c r="M45" s="139">
        <v>0</v>
      </c>
      <c r="N45" s="139">
        <v>0</v>
      </c>
      <c r="O45" s="139">
        <v>0</v>
      </c>
      <c r="P45" s="139">
        <v>0</v>
      </c>
      <c r="Q45" s="139">
        <v>0</v>
      </c>
      <c r="R45" s="139">
        <v>0</v>
      </c>
    </row>
    <row r="46" spans="1:18" s="110" customFormat="1" ht="14.25" customHeight="1">
      <c r="A46" s="127" t="s">
        <v>253</v>
      </c>
      <c r="B46" s="128" t="s">
        <v>254</v>
      </c>
      <c r="C46" s="129" t="s">
        <v>255</v>
      </c>
      <c r="D46" s="130">
        <v>0</v>
      </c>
      <c r="E46" s="130">
        <v>0</v>
      </c>
      <c r="F46" s="130">
        <v>0</v>
      </c>
      <c r="G46" s="130">
        <v>0</v>
      </c>
      <c r="H46" s="130">
        <v>0</v>
      </c>
      <c r="I46" s="130">
        <v>0</v>
      </c>
      <c r="J46" s="130">
        <v>0</v>
      </c>
      <c r="K46" s="130">
        <v>0</v>
      </c>
      <c r="L46" s="130">
        <v>0</v>
      </c>
      <c r="M46" s="130">
        <v>0</v>
      </c>
      <c r="N46" s="130">
        <v>0</v>
      </c>
      <c r="O46" s="130">
        <v>0</v>
      </c>
      <c r="P46" s="130">
        <v>0</v>
      </c>
      <c r="Q46" s="130">
        <v>0</v>
      </c>
      <c r="R46" s="130">
        <v>0</v>
      </c>
    </row>
    <row r="47" spans="1:18" s="110" customFormat="1" ht="14.25" customHeight="1">
      <c r="A47" s="136">
        <v>1</v>
      </c>
      <c r="B47" s="137" t="s">
        <v>256</v>
      </c>
      <c r="C47" s="138" t="s">
        <v>257</v>
      </c>
      <c r="D47" s="139">
        <v>0</v>
      </c>
      <c r="E47" s="139">
        <v>0</v>
      </c>
      <c r="F47" s="139">
        <v>0</v>
      </c>
      <c r="G47" s="139">
        <v>0</v>
      </c>
      <c r="H47" s="139">
        <v>0</v>
      </c>
      <c r="I47" s="139">
        <v>0</v>
      </c>
      <c r="J47" s="139">
        <v>0</v>
      </c>
      <c r="K47" s="139">
        <v>0</v>
      </c>
      <c r="L47" s="139">
        <v>0</v>
      </c>
      <c r="M47" s="139">
        <v>0</v>
      </c>
      <c r="N47" s="139">
        <v>0</v>
      </c>
      <c r="O47" s="139">
        <v>0</v>
      </c>
      <c r="P47" s="139">
        <v>0</v>
      </c>
      <c r="Q47" s="139">
        <v>0</v>
      </c>
      <c r="R47" s="139">
        <v>0</v>
      </c>
    </row>
    <row r="48" spans="1:18" s="110" customFormat="1" ht="14.25" customHeight="1">
      <c r="A48" s="136">
        <v>2</v>
      </c>
      <c r="B48" s="137" t="s">
        <v>258</v>
      </c>
      <c r="C48" s="138" t="s">
        <v>259</v>
      </c>
      <c r="D48" s="139">
        <v>0</v>
      </c>
      <c r="E48" s="139">
        <v>0</v>
      </c>
      <c r="F48" s="139">
        <v>0</v>
      </c>
      <c r="G48" s="139">
        <v>0</v>
      </c>
      <c r="H48" s="139">
        <v>0</v>
      </c>
      <c r="I48" s="139">
        <v>0</v>
      </c>
      <c r="J48" s="139">
        <v>0</v>
      </c>
      <c r="K48" s="139">
        <v>0</v>
      </c>
      <c r="L48" s="139">
        <v>0</v>
      </c>
      <c r="M48" s="139">
        <v>0</v>
      </c>
      <c r="N48" s="139">
        <v>0</v>
      </c>
      <c r="O48" s="139">
        <v>0</v>
      </c>
      <c r="P48" s="139">
        <v>0</v>
      </c>
      <c r="Q48" s="139">
        <v>0</v>
      </c>
      <c r="R48" s="139">
        <v>0</v>
      </c>
    </row>
    <row r="49" spans="1:18" s="110" customFormat="1" ht="14.25" customHeight="1">
      <c r="A49" s="142">
        <v>3</v>
      </c>
      <c r="B49" s="143" t="s">
        <v>260</v>
      </c>
      <c r="C49" s="144" t="s">
        <v>261</v>
      </c>
      <c r="D49" s="145">
        <v>0</v>
      </c>
      <c r="E49" s="145">
        <v>0</v>
      </c>
      <c r="F49" s="145">
        <v>0</v>
      </c>
      <c r="G49" s="145">
        <v>0</v>
      </c>
      <c r="H49" s="145">
        <v>0</v>
      </c>
      <c r="I49" s="145">
        <v>0</v>
      </c>
      <c r="J49" s="145">
        <v>0</v>
      </c>
      <c r="K49" s="145">
        <v>0</v>
      </c>
      <c r="L49" s="145">
        <v>0</v>
      </c>
      <c r="M49" s="145">
        <v>0</v>
      </c>
      <c r="N49" s="145">
        <v>0</v>
      </c>
      <c r="O49" s="145">
        <v>0</v>
      </c>
      <c r="P49" s="145">
        <v>0</v>
      </c>
      <c r="Q49" s="145">
        <v>0</v>
      </c>
      <c r="R49" s="145">
        <v>0</v>
      </c>
    </row>
    <row r="50" spans="1:18" ht="14.25" customHeight="1">
      <c r="A50" s="464" t="s">
        <v>440</v>
      </c>
      <c r="B50" s="464"/>
      <c r="C50" s="464"/>
      <c r="E50" s="146"/>
      <c r="F50" s="146"/>
      <c r="G50" s="147"/>
      <c r="H50" s="465" t="s">
        <v>440</v>
      </c>
      <c r="I50" s="465"/>
      <c r="J50" s="465"/>
      <c r="K50" s="465"/>
      <c r="N50" s="147"/>
      <c r="O50" s="465" t="s">
        <v>440</v>
      </c>
      <c r="P50" s="465"/>
      <c r="Q50" s="465"/>
      <c r="R50" s="465"/>
    </row>
    <row r="51" spans="1:18" s="126" customFormat="1" ht="12.75" customHeight="1">
      <c r="A51" s="522" t="s">
        <v>462</v>
      </c>
      <c r="B51" s="522"/>
      <c r="C51" s="522"/>
      <c r="E51" s="148"/>
      <c r="F51" s="148"/>
      <c r="G51" s="149"/>
      <c r="H51" s="466" t="s">
        <v>437</v>
      </c>
      <c r="I51" s="466"/>
      <c r="J51" s="466"/>
      <c r="K51" s="466"/>
      <c r="L51" s="149"/>
      <c r="N51" s="148"/>
      <c r="O51" s="519" t="s">
        <v>461</v>
      </c>
      <c r="P51" s="519"/>
      <c r="Q51" s="519"/>
      <c r="R51" s="519"/>
    </row>
    <row r="52" spans="1:18" s="126" customFormat="1" ht="12.75" customHeight="1">
      <c r="A52" s="522" t="s">
        <v>463</v>
      </c>
      <c r="B52" s="522"/>
      <c r="C52" s="522"/>
      <c r="E52" s="148"/>
      <c r="F52" s="148"/>
      <c r="G52" s="148"/>
      <c r="H52" s="462"/>
      <c r="I52" s="462"/>
      <c r="J52" s="462"/>
      <c r="K52" s="462"/>
      <c r="N52" s="148"/>
      <c r="O52" s="459"/>
      <c r="P52" s="459"/>
      <c r="Q52" s="459"/>
      <c r="R52" s="459"/>
    </row>
    <row r="53" spans="1:18" ht="117.75" customHeight="1">
      <c r="A53" s="568"/>
      <c r="B53" s="558" t="s">
        <v>464</v>
      </c>
      <c r="C53" s="569"/>
      <c r="O53" s="463"/>
      <c r="P53" s="463"/>
      <c r="Q53" s="463"/>
      <c r="R53" s="463"/>
    </row>
    <row r="55" spans="2:11" ht="12.75">
      <c r="B55" s="150"/>
      <c r="C55" s="150"/>
      <c r="D55" s="150"/>
      <c r="E55" s="150"/>
      <c r="F55" s="150"/>
      <c r="G55" s="150"/>
      <c r="H55" s="150"/>
      <c r="I55" s="150"/>
      <c r="J55" s="150"/>
      <c r="K55" s="150"/>
    </row>
    <row r="56" spans="2:11" ht="12.75">
      <c r="B56" s="150"/>
      <c r="C56" s="150"/>
      <c r="D56" s="150"/>
      <c r="E56" s="150"/>
      <c r="F56" s="150"/>
      <c r="G56" s="150"/>
      <c r="H56" s="150"/>
      <c r="I56" s="150"/>
      <c r="J56" s="150"/>
      <c r="K56" s="150"/>
    </row>
  </sheetData>
  <sheetProtection/>
  <mergeCells count="37">
    <mergeCell ref="C4:O4"/>
    <mergeCell ref="A52:C52"/>
    <mergeCell ref="H52:K52"/>
    <mergeCell ref="O52:R52"/>
    <mergeCell ref="O53:R53"/>
    <mergeCell ref="A50:C50"/>
    <mergeCell ref="H50:K50"/>
    <mergeCell ref="O50:R50"/>
    <mergeCell ref="A51:C51"/>
    <mergeCell ref="H51:K51"/>
    <mergeCell ref="O7:O9"/>
    <mergeCell ref="P7:P9"/>
    <mergeCell ref="Q7:Q9"/>
    <mergeCell ref="O51:R51"/>
    <mergeCell ref="R7:R9"/>
    <mergeCell ref="G8:G9"/>
    <mergeCell ref="H8:H9"/>
    <mergeCell ref="I8:I9"/>
    <mergeCell ref="J8:J9"/>
    <mergeCell ref="K8:K9"/>
    <mergeCell ref="E7:E9"/>
    <mergeCell ref="F7:F9"/>
    <mergeCell ref="G7:J7"/>
    <mergeCell ref="K7:L7"/>
    <mergeCell ref="M7:M9"/>
    <mergeCell ref="N7:N9"/>
    <mergeCell ref="L8:L9"/>
    <mergeCell ref="C1:O1"/>
    <mergeCell ref="C2:O2"/>
    <mergeCell ref="C3:O3"/>
    <mergeCell ref="P5:R5"/>
    <mergeCell ref="A6:A9"/>
    <mergeCell ref="B6:B9"/>
    <mergeCell ref="C6:C9"/>
    <mergeCell ref="D6:D9"/>
    <mergeCell ref="E6:N6"/>
    <mergeCell ref="O6:R6"/>
  </mergeCells>
  <printOptions horizontalCentered="1"/>
  <pageMargins left="0.62" right="0.261811024" top="0.31496062992126" bottom="0" header="0.511811023622047" footer="0.12"/>
  <pageSetup horizontalDpi="600" verticalDpi="600" orientation="landscape" paperSize="8" scale="90" r:id="rId1"/>
</worksheet>
</file>

<file path=xl/worksheets/sheet5.xml><?xml version="1.0" encoding="utf-8"?>
<worksheet xmlns="http://schemas.openxmlformats.org/spreadsheetml/2006/main" xmlns:r="http://schemas.openxmlformats.org/officeDocument/2006/relationships">
  <sheetPr>
    <tabColor indexed="34"/>
  </sheetPr>
  <dimension ref="A1:CV199"/>
  <sheetViews>
    <sheetView zoomScale="90" zoomScaleNormal="90" zoomScalePageLayoutView="80" workbookViewId="0" topLeftCell="A23">
      <selection activeCell="B38" sqref="B38:J38"/>
    </sheetView>
  </sheetViews>
  <sheetFormatPr defaultColWidth="9.140625" defaultRowHeight="12.75"/>
  <cols>
    <col min="1" max="1" width="7.7109375" style="156" customWidth="1"/>
    <col min="2" max="2" width="34.7109375" style="157" customWidth="1"/>
    <col min="3" max="3" width="5.7109375" style="162" customWidth="1"/>
    <col min="4" max="5" width="11.28125" style="157" customWidth="1"/>
    <col min="6" max="6" width="10.00390625" style="157" customWidth="1"/>
    <col min="7" max="7" width="10.140625" style="157" customWidth="1"/>
    <col min="8" max="9" width="9.28125" style="157" customWidth="1"/>
    <col min="10" max="10" width="10.421875" style="157" customWidth="1"/>
    <col min="11" max="12" width="10.57421875" style="157" customWidth="1"/>
    <col min="13" max="13" width="10.140625" style="157" customWidth="1"/>
    <col min="14" max="14" width="11.57421875" style="157" customWidth="1"/>
    <col min="15" max="15" width="11.00390625" style="157" customWidth="1"/>
    <col min="16" max="16" width="9.7109375" style="157" customWidth="1"/>
    <col min="17" max="17" width="10.28125" style="157" customWidth="1"/>
    <col min="18" max="16384" width="9.140625" style="157" customWidth="1"/>
  </cols>
  <sheetData>
    <row r="1" spans="3:16" ht="16.5" customHeight="1">
      <c r="C1" s="158"/>
      <c r="D1" s="468" t="s">
        <v>33</v>
      </c>
      <c r="E1" s="468"/>
      <c r="F1" s="468"/>
      <c r="G1" s="468"/>
      <c r="H1" s="468"/>
      <c r="I1" s="468"/>
      <c r="J1" s="468"/>
      <c r="K1" s="468"/>
      <c r="L1" s="468"/>
      <c r="M1" s="468"/>
      <c r="O1" s="159" t="s">
        <v>226</v>
      </c>
      <c r="P1" s="159"/>
    </row>
    <row r="2" spans="3:16" ht="16.5" customHeight="1">
      <c r="C2" s="158"/>
      <c r="D2" s="477" t="s">
        <v>227</v>
      </c>
      <c r="E2" s="477"/>
      <c r="F2" s="477"/>
      <c r="G2" s="477"/>
      <c r="H2" s="477"/>
      <c r="I2" s="477"/>
      <c r="J2" s="477"/>
      <c r="K2" s="477"/>
      <c r="L2" s="477"/>
      <c r="M2" s="477"/>
      <c r="O2" s="108"/>
      <c r="P2" s="159"/>
    </row>
    <row r="3" spans="1:17" ht="16.5" customHeight="1">
      <c r="A3" s="160"/>
      <c r="B3" s="467" t="s">
        <v>262</v>
      </c>
      <c r="C3" s="467"/>
      <c r="D3" s="468" t="s">
        <v>263</v>
      </c>
      <c r="E3" s="468"/>
      <c r="F3" s="468"/>
      <c r="G3" s="468"/>
      <c r="H3" s="468"/>
      <c r="I3" s="468"/>
      <c r="J3" s="468"/>
      <c r="K3" s="468"/>
      <c r="L3" s="468"/>
      <c r="M3" s="468"/>
      <c r="O3" s="112" t="s">
        <v>431</v>
      </c>
      <c r="P3" s="161"/>
      <c r="Q3" s="161"/>
    </row>
    <row r="4" spans="4:17" ht="16.5" customHeight="1">
      <c r="D4" s="469" t="s">
        <v>441</v>
      </c>
      <c r="E4" s="469"/>
      <c r="F4" s="469"/>
      <c r="G4" s="469"/>
      <c r="H4" s="469"/>
      <c r="I4" s="469"/>
      <c r="J4" s="469"/>
      <c r="K4" s="469"/>
      <c r="L4" s="469"/>
      <c r="M4" s="469"/>
      <c r="O4" s="470" t="s">
        <v>264</v>
      </c>
      <c r="P4" s="470"/>
      <c r="Q4" s="470"/>
    </row>
    <row r="5" spans="3:17" ht="12.75">
      <c r="C5" s="157"/>
      <c r="N5" s="163"/>
      <c r="O5" s="471" t="s">
        <v>230</v>
      </c>
      <c r="P5" s="471"/>
      <c r="Q5" s="471"/>
    </row>
    <row r="6" spans="1:17" s="164" customFormat="1" ht="12.75" customHeight="1">
      <c r="A6" s="478" t="s">
        <v>39</v>
      </c>
      <c r="B6" s="478" t="s">
        <v>198</v>
      </c>
      <c r="C6" s="478" t="s">
        <v>41</v>
      </c>
      <c r="D6" s="473" t="s">
        <v>265</v>
      </c>
      <c r="E6" s="480" t="s">
        <v>232</v>
      </c>
      <c r="F6" s="480"/>
      <c r="G6" s="480"/>
      <c r="H6" s="480"/>
      <c r="I6" s="480"/>
      <c r="J6" s="480"/>
      <c r="K6" s="480"/>
      <c r="L6" s="480"/>
      <c r="M6" s="480"/>
      <c r="N6" s="481" t="s">
        <v>233</v>
      </c>
      <c r="O6" s="481"/>
      <c r="P6" s="481"/>
      <c r="Q6" s="481"/>
    </row>
    <row r="7" spans="1:17" ht="12.75" customHeight="1">
      <c r="A7" s="478" t="s">
        <v>199</v>
      </c>
      <c r="B7" s="478"/>
      <c r="C7" s="478"/>
      <c r="D7" s="473"/>
      <c r="E7" s="473" t="s">
        <v>234</v>
      </c>
      <c r="F7" s="473" t="s">
        <v>235</v>
      </c>
      <c r="G7" s="475" t="s">
        <v>236</v>
      </c>
      <c r="H7" s="475"/>
      <c r="I7" s="475"/>
      <c r="J7" s="475"/>
      <c r="K7" s="473" t="s">
        <v>248</v>
      </c>
      <c r="L7" s="473" t="s">
        <v>238</v>
      </c>
      <c r="M7" s="473" t="s">
        <v>239</v>
      </c>
      <c r="N7" s="473" t="s">
        <v>240</v>
      </c>
      <c r="O7" s="473" t="s">
        <v>241</v>
      </c>
      <c r="P7" s="473" t="s">
        <v>242</v>
      </c>
      <c r="Q7" s="473" t="s">
        <v>243</v>
      </c>
    </row>
    <row r="8" spans="1:17" ht="12.75" customHeight="1">
      <c r="A8" s="478"/>
      <c r="B8" s="478" t="s">
        <v>200</v>
      </c>
      <c r="C8" s="478"/>
      <c r="D8" s="473"/>
      <c r="E8" s="473"/>
      <c r="F8" s="474"/>
      <c r="G8" s="473" t="s">
        <v>244</v>
      </c>
      <c r="H8" s="482" t="s">
        <v>245</v>
      </c>
      <c r="I8" s="482" t="s">
        <v>246</v>
      </c>
      <c r="J8" s="473" t="s">
        <v>247</v>
      </c>
      <c r="K8" s="474"/>
      <c r="L8" s="474"/>
      <c r="M8" s="474"/>
      <c r="N8" s="473"/>
      <c r="O8" s="474"/>
      <c r="P8" s="473"/>
      <c r="Q8" s="474"/>
    </row>
    <row r="9" spans="1:17" ht="51" customHeight="1">
      <c r="A9" s="479"/>
      <c r="B9" s="479"/>
      <c r="C9" s="479"/>
      <c r="D9" s="473"/>
      <c r="E9" s="473"/>
      <c r="F9" s="474"/>
      <c r="G9" s="474"/>
      <c r="H9" s="473"/>
      <c r="I9" s="473"/>
      <c r="J9" s="474"/>
      <c r="K9" s="474"/>
      <c r="L9" s="474"/>
      <c r="M9" s="474"/>
      <c r="N9" s="473"/>
      <c r="O9" s="474"/>
      <c r="P9" s="473"/>
      <c r="Q9" s="474"/>
    </row>
    <row r="10" spans="1:100" s="168" customFormat="1" ht="11.25">
      <c r="A10" s="165" t="s">
        <v>201</v>
      </c>
      <c r="B10" s="165" t="s">
        <v>202</v>
      </c>
      <c r="C10" s="165" t="s">
        <v>203</v>
      </c>
      <c r="D10" s="165" t="s">
        <v>266</v>
      </c>
      <c r="E10" s="165" t="s">
        <v>267</v>
      </c>
      <c r="F10" s="165" t="s">
        <v>251</v>
      </c>
      <c r="G10" s="165" t="s">
        <v>252</v>
      </c>
      <c r="H10" s="166">
        <v>-8</v>
      </c>
      <c r="I10" s="166">
        <v>-9</v>
      </c>
      <c r="J10" s="166">
        <v>-10</v>
      </c>
      <c r="K10" s="166">
        <v>-11</v>
      </c>
      <c r="L10" s="166">
        <v>-12</v>
      </c>
      <c r="M10" s="166">
        <v>-13</v>
      </c>
      <c r="N10" s="165" t="s">
        <v>268</v>
      </c>
      <c r="O10" s="166">
        <v>-15</v>
      </c>
      <c r="P10" s="166">
        <v>-16</v>
      </c>
      <c r="Q10" s="166">
        <v>-17</v>
      </c>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row>
    <row r="11" spans="1:17" s="172" customFormat="1" ht="22.5" customHeight="1">
      <c r="A11" s="169">
        <v>1</v>
      </c>
      <c r="B11" s="170" t="s">
        <v>46</v>
      </c>
      <c r="C11" s="171" t="s">
        <v>47</v>
      </c>
      <c r="D11" s="152">
        <v>89326.1863</v>
      </c>
      <c r="E11" s="152">
        <v>89326.1863</v>
      </c>
      <c r="F11" s="152">
        <v>19209.6273</v>
      </c>
      <c r="G11" s="152">
        <v>1150.2863000000002</v>
      </c>
      <c r="H11" s="152">
        <v>93.4665</v>
      </c>
      <c r="I11" s="152">
        <v>68846.962</v>
      </c>
      <c r="J11" s="152">
        <v>6.4676</v>
      </c>
      <c r="K11" s="152">
        <v>0</v>
      </c>
      <c r="L11" s="152">
        <v>0</v>
      </c>
      <c r="M11" s="152">
        <v>19.376600000000003</v>
      </c>
      <c r="N11" s="152">
        <v>0</v>
      </c>
      <c r="O11" s="152">
        <v>0</v>
      </c>
      <c r="P11" s="152">
        <v>0</v>
      </c>
      <c r="Q11" s="152">
        <v>0</v>
      </c>
    </row>
    <row r="12" spans="1:17" s="176" customFormat="1" ht="22.5" customHeight="1">
      <c r="A12" s="173" t="s">
        <v>48</v>
      </c>
      <c r="B12" s="174" t="s">
        <v>49</v>
      </c>
      <c r="C12" s="175" t="s">
        <v>50</v>
      </c>
      <c r="D12" s="153">
        <v>13376.811500000002</v>
      </c>
      <c r="E12" s="153">
        <v>13376.811500000002</v>
      </c>
      <c r="F12" s="153">
        <v>13274.2032</v>
      </c>
      <c r="G12" s="153">
        <v>33.0942</v>
      </c>
      <c r="H12" s="153">
        <v>29.207599999999996</v>
      </c>
      <c r="I12" s="153">
        <v>29.5393</v>
      </c>
      <c r="J12" s="153">
        <v>0.173</v>
      </c>
      <c r="K12" s="153">
        <v>0</v>
      </c>
      <c r="L12" s="153">
        <v>0</v>
      </c>
      <c r="M12" s="153">
        <v>10.5942</v>
      </c>
      <c r="N12" s="153">
        <v>0</v>
      </c>
      <c r="O12" s="153">
        <v>0</v>
      </c>
      <c r="P12" s="153">
        <v>0</v>
      </c>
      <c r="Q12" s="153">
        <v>0</v>
      </c>
    </row>
    <row r="13" spans="1:17" s="180" customFormat="1" ht="22.5" customHeight="1">
      <c r="A13" s="177" t="s">
        <v>51</v>
      </c>
      <c r="B13" s="178" t="s">
        <v>52</v>
      </c>
      <c r="C13" s="179" t="s">
        <v>53</v>
      </c>
      <c r="D13" s="154">
        <v>4262.0177</v>
      </c>
      <c r="E13" s="154">
        <v>4262.0177</v>
      </c>
      <c r="F13" s="154">
        <v>4231.0737</v>
      </c>
      <c r="G13" s="154">
        <v>15.111600000000001</v>
      </c>
      <c r="H13" s="154">
        <v>10.9817</v>
      </c>
      <c r="I13" s="154">
        <v>0</v>
      </c>
      <c r="J13" s="154">
        <v>0</v>
      </c>
      <c r="K13" s="154">
        <v>0</v>
      </c>
      <c r="L13" s="154">
        <v>0</v>
      </c>
      <c r="M13" s="154">
        <v>4.850700000000001</v>
      </c>
      <c r="N13" s="154">
        <v>0</v>
      </c>
      <c r="O13" s="154">
        <v>0</v>
      </c>
      <c r="P13" s="154">
        <v>0</v>
      </c>
      <c r="Q13" s="154">
        <v>0</v>
      </c>
    </row>
    <row r="14" spans="1:17" s="180" customFormat="1" ht="22.5" customHeight="1">
      <c r="A14" s="177" t="s">
        <v>54</v>
      </c>
      <c r="B14" s="178" t="s">
        <v>269</v>
      </c>
      <c r="C14" s="179" t="s">
        <v>56</v>
      </c>
      <c r="D14" s="154">
        <v>2704.9013</v>
      </c>
      <c r="E14" s="154">
        <v>2704.9013</v>
      </c>
      <c r="F14" s="154">
        <v>2696.0052</v>
      </c>
      <c r="G14" s="154">
        <v>1.5874000000000001</v>
      </c>
      <c r="H14" s="154">
        <v>2.5197000000000003</v>
      </c>
      <c r="I14" s="154">
        <v>0</v>
      </c>
      <c r="J14" s="154">
        <v>0</v>
      </c>
      <c r="K14" s="154">
        <v>0</v>
      </c>
      <c r="L14" s="154">
        <v>0</v>
      </c>
      <c r="M14" s="154">
        <v>4.789000000000001</v>
      </c>
      <c r="N14" s="154">
        <v>0</v>
      </c>
      <c r="O14" s="154">
        <v>0</v>
      </c>
      <c r="P14" s="154">
        <v>0</v>
      </c>
      <c r="Q14" s="154">
        <v>0</v>
      </c>
    </row>
    <row r="15" spans="1:17" s="180" customFormat="1" ht="22.5" customHeight="1">
      <c r="A15" s="177" t="s">
        <v>57</v>
      </c>
      <c r="B15" s="181" t="s">
        <v>58</v>
      </c>
      <c r="C15" s="179" t="s">
        <v>59</v>
      </c>
      <c r="D15" s="154">
        <v>1877.3913</v>
      </c>
      <c r="E15" s="154">
        <v>1877.3913</v>
      </c>
      <c r="F15" s="154">
        <v>1869.3732</v>
      </c>
      <c r="G15" s="154">
        <v>1.1445</v>
      </c>
      <c r="H15" s="154">
        <v>2.0846</v>
      </c>
      <c r="I15" s="154">
        <v>0</v>
      </c>
      <c r="J15" s="154">
        <v>0</v>
      </c>
      <c r="K15" s="154">
        <v>0</v>
      </c>
      <c r="L15" s="154">
        <v>0</v>
      </c>
      <c r="M15" s="154">
        <v>4.789000000000001</v>
      </c>
      <c r="N15" s="154">
        <v>0</v>
      </c>
      <c r="O15" s="154">
        <v>0</v>
      </c>
      <c r="P15" s="154">
        <v>0</v>
      </c>
      <c r="Q15" s="154">
        <v>0</v>
      </c>
    </row>
    <row r="16" spans="1:17" s="180" customFormat="1" ht="22.5" customHeight="1">
      <c r="A16" s="177" t="s">
        <v>60</v>
      </c>
      <c r="B16" s="181" t="s">
        <v>61</v>
      </c>
      <c r="C16" s="179" t="s">
        <v>21</v>
      </c>
      <c r="D16" s="154">
        <v>827.51</v>
      </c>
      <c r="E16" s="154">
        <v>827.51</v>
      </c>
      <c r="F16" s="154">
        <v>826.632</v>
      </c>
      <c r="G16" s="154">
        <v>0.4429</v>
      </c>
      <c r="H16" s="154">
        <v>0.43510000000000004</v>
      </c>
      <c r="I16" s="154">
        <v>0</v>
      </c>
      <c r="J16" s="154">
        <v>0</v>
      </c>
      <c r="K16" s="154">
        <v>0</v>
      </c>
      <c r="L16" s="154">
        <v>0</v>
      </c>
      <c r="M16" s="154">
        <v>0</v>
      </c>
      <c r="N16" s="154">
        <v>0</v>
      </c>
      <c r="O16" s="154">
        <v>0</v>
      </c>
      <c r="P16" s="154">
        <v>0</v>
      </c>
      <c r="Q16" s="154">
        <v>0</v>
      </c>
    </row>
    <row r="17" spans="1:17" s="180" customFormat="1" ht="22.5" customHeight="1">
      <c r="A17" s="177" t="s">
        <v>62</v>
      </c>
      <c r="B17" s="178" t="s">
        <v>63</v>
      </c>
      <c r="C17" s="179" t="s">
        <v>64</v>
      </c>
      <c r="D17" s="154">
        <v>0</v>
      </c>
      <c r="E17" s="154">
        <v>0</v>
      </c>
      <c r="F17" s="154">
        <v>0</v>
      </c>
      <c r="G17" s="154">
        <v>0</v>
      </c>
      <c r="H17" s="154">
        <v>0</v>
      </c>
      <c r="I17" s="154">
        <v>0</v>
      </c>
      <c r="J17" s="154">
        <v>0</v>
      </c>
      <c r="K17" s="154">
        <v>0</v>
      </c>
      <c r="L17" s="154">
        <v>0</v>
      </c>
      <c r="M17" s="154">
        <v>0</v>
      </c>
      <c r="N17" s="154">
        <v>0</v>
      </c>
      <c r="O17" s="154">
        <v>0</v>
      </c>
      <c r="P17" s="154">
        <v>0</v>
      </c>
      <c r="Q17" s="154">
        <v>0</v>
      </c>
    </row>
    <row r="18" spans="1:17" s="180" customFormat="1" ht="22.5" customHeight="1">
      <c r="A18" s="177" t="s">
        <v>65</v>
      </c>
      <c r="B18" s="178" t="s">
        <v>270</v>
      </c>
      <c r="C18" s="179" t="s">
        <v>67</v>
      </c>
      <c r="D18" s="154">
        <v>1557.1164</v>
      </c>
      <c r="E18" s="154">
        <v>1557.1164</v>
      </c>
      <c r="F18" s="154">
        <v>1535.0685</v>
      </c>
      <c r="G18" s="154">
        <v>13.5242</v>
      </c>
      <c r="H18" s="154">
        <v>8.462</v>
      </c>
      <c r="I18" s="154">
        <v>0</v>
      </c>
      <c r="J18" s="154">
        <v>0</v>
      </c>
      <c r="K18" s="154">
        <v>0</v>
      </c>
      <c r="L18" s="154">
        <v>0</v>
      </c>
      <c r="M18" s="154">
        <v>0.0617</v>
      </c>
      <c r="N18" s="154">
        <v>0</v>
      </c>
      <c r="O18" s="154">
        <v>0</v>
      </c>
      <c r="P18" s="154">
        <v>0</v>
      </c>
      <c r="Q18" s="154">
        <v>0</v>
      </c>
    </row>
    <row r="19" spans="1:17" s="180" customFormat="1" ht="22.5" customHeight="1">
      <c r="A19" s="177" t="s">
        <v>271</v>
      </c>
      <c r="B19" s="178" t="s">
        <v>272</v>
      </c>
      <c r="C19" s="179" t="s">
        <v>2</v>
      </c>
      <c r="D19" s="154">
        <v>1557.1164</v>
      </c>
      <c r="E19" s="154">
        <v>1557.1164</v>
      </c>
      <c r="F19" s="154">
        <v>1535.0685</v>
      </c>
      <c r="G19" s="154">
        <v>13.5242</v>
      </c>
      <c r="H19" s="154">
        <v>8.462</v>
      </c>
      <c r="I19" s="154">
        <v>0</v>
      </c>
      <c r="J19" s="154">
        <v>0</v>
      </c>
      <c r="K19" s="154">
        <v>0</v>
      </c>
      <c r="L19" s="154">
        <v>0</v>
      </c>
      <c r="M19" s="154">
        <v>0.0617</v>
      </c>
      <c r="N19" s="154">
        <v>0</v>
      </c>
      <c r="O19" s="154">
        <v>0</v>
      </c>
      <c r="P19" s="154">
        <v>0</v>
      </c>
      <c r="Q19" s="154">
        <v>0</v>
      </c>
    </row>
    <row r="20" spans="1:17" s="180" customFormat="1" ht="22.5" customHeight="1">
      <c r="A20" s="177" t="s">
        <v>273</v>
      </c>
      <c r="B20" s="178" t="s">
        <v>274</v>
      </c>
      <c r="C20" s="179" t="s">
        <v>205</v>
      </c>
      <c r="D20" s="154">
        <v>0</v>
      </c>
      <c r="E20" s="154">
        <v>0</v>
      </c>
      <c r="F20" s="154">
        <v>0</v>
      </c>
      <c r="G20" s="154">
        <v>0</v>
      </c>
      <c r="H20" s="154">
        <v>0</v>
      </c>
      <c r="I20" s="154">
        <v>0</v>
      </c>
      <c r="J20" s="154">
        <v>0</v>
      </c>
      <c r="K20" s="154">
        <v>0</v>
      </c>
      <c r="L20" s="154">
        <v>0</v>
      </c>
      <c r="M20" s="154">
        <v>0</v>
      </c>
      <c r="N20" s="154">
        <v>0</v>
      </c>
      <c r="O20" s="154">
        <v>0</v>
      </c>
      <c r="P20" s="154">
        <v>0</v>
      </c>
      <c r="Q20" s="154">
        <v>0</v>
      </c>
    </row>
    <row r="21" spans="1:17" s="180" customFormat="1" ht="22.5" customHeight="1">
      <c r="A21" s="177" t="s">
        <v>68</v>
      </c>
      <c r="B21" s="178" t="s">
        <v>69</v>
      </c>
      <c r="C21" s="179" t="s">
        <v>8</v>
      </c>
      <c r="D21" s="154">
        <v>9114.793800000001</v>
      </c>
      <c r="E21" s="154">
        <v>9114.793800000001</v>
      </c>
      <c r="F21" s="154">
        <v>9043.129500000001</v>
      </c>
      <c r="G21" s="154">
        <v>17.982599999999998</v>
      </c>
      <c r="H21" s="154">
        <v>18.225899999999996</v>
      </c>
      <c r="I21" s="154">
        <v>29.5393</v>
      </c>
      <c r="J21" s="154">
        <v>0.173</v>
      </c>
      <c r="K21" s="154">
        <v>0</v>
      </c>
      <c r="L21" s="154">
        <v>0</v>
      </c>
      <c r="M21" s="154">
        <v>5.7435</v>
      </c>
      <c r="N21" s="154">
        <v>0</v>
      </c>
      <c r="O21" s="154">
        <v>0</v>
      </c>
      <c r="P21" s="154">
        <v>0</v>
      </c>
      <c r="Q21" s="154">
        <v>0</v>
      </c>
    </row>
    <row r="22" spans="1:17" s="176" customFormat="1" ht="22.5" customHeight="1">
      <c r="A22" s="173" t="s">
        <v>70</v>
      </c>
      <c r="B22" s="174" t="s">
        <v>71</v>
      </c>
      <c r="C22" s="175" t="s">
        <v>72</v>
      </c>
      <c r="D22" s="153">
        <v>74460.8846</v>
      </c>
      <c r="E22" s="153">
        <v>74460.8846</v>
      </c>
      <c r="F22" s="153">
        <v>4504.7646</v>
      </c>
      <c r="G22" s="153">
        <v>1080.1852000000001</v>
      </c>
      <c r="H22" s="153">
        <v>52.5799</v>
      </c>
      <c r="I22" s="153">
        <v>68813.6969</v>
      </c>
      <c r="J22" s="153">
        <v>1.1502</v>
      </c>
      <c r="K22" s="153">
        <v>0</v>
      </c>
      <c r="L22" s="153">
        <v>0</v>
      </c>
      <c r="M22" s="153">
        <v>8.507800000000001</v>
      </c>
      <c r="N22" s="153">
        <v>0</v>
      </c>
      <c r="O22" s="153">
        <v>0</v>
      </c>
      <c r="P22" s="153">
        <v>0</v>
      </c>
      <c r="Q22" s="153">
        <v>0</v>
      </c>
    </row>
    <row r="23" spans="1:17" s="180" customFormat="1" ht="22.5" customHeight="1">
      <c r="A23" s="177" t="s">
        <v>73</v>
      </c>
      <c r="B23" s="178" t="s">
        <v>275</v>
      </c>
      <c r="C23" s="179" t="s">
        <v>75</v>
      </c>
      <c r="D23" s="154">
        <v>10250.1654</v>
      </c>
      <c r="E23" s="154">
        <v>10250.1654</v>
      </c>
      <c r="F23" s="154">
        <v>4504.7646</v>
      </c>
      <c r="G23" s="154">
        <v>1080.1852000000001</v>
      </c>
      <c r="H23" s="154">
        <v>52.5799</v>
      </c>
      <c r="I23" s="154">
        <v>4602.9777</v>
      </c>
      <c r="J23" s="154">
        <v>1.1502</v>
      </c>
      <c r="K23" s="154">
        <v>0</v>
      </c>
      <c r="L23" s="154">
        <v>0</v>
      </c>
      <c r="M23" s="154">
        <v>8.507800000000001</v>
      </c>
      <c r="N23" s="154">
        <v>0</v>
      </c>
      <c r="O23" s="154">
        <v>0</v>
      </c>
      <c r="P23" s="154">
        <v>0</v>
      </c>
      <c r="Q23" s="154">
        <v>0</v>
      </c>
    </row>
    <row r="24" spans="1:17" s="180" customFormat="1" ht="22.5" customHeight="1">
      <c r="A24" s="177" t="s">
        <v>76</v>
      </c>
      <c r="B24" s="178" t="s">
        <v>77</v>
      </c>
      <c r="C24" s="179" t="s">
        <v>78</v>
      </c>
      <c r="D24" s="154">
        <v>11.2809</v>
      </c>
      <c r="E24" s="154">
        <v>11.2809</v>
      </c>
      <c r="F24" s="154">
        <v>0</v>
      </c>
      <c r="G24" s="154">
        <v>0</v>
      </c>
      <c r="H24" s="154">
        <v>0</v>
      </c>
      <c r="I24" s="154">
        <v>11.2809</v>
      </c>
      <c r="J24" s="154">
        <v>0</v>
      </c>
      <c r="K24" s="154">
        <v>0</v>
      </c>
      <c r="L24" s="154">
        <v>0</v>
      </c>
      <c r="M24" s="154">
        <v>0</v>
      </c>
      <c r="N24" s="154">
        <v>0</v>
      </c>
      <c r="O24" s="154">
        <v>0</v>
      </c>
      <c r="P24" s="154">
        <v>0</v>
      </c>
      <c r="Q24" s="154">
        <v>0</v>
      </c>
    </row>
    <row r="25" spans="1:17" s="180" customFormat="1" ht="22.5" customHeight="1">
      <c r="A25" s="177" t="s">
        <v>79</v>
      </c>
      <c r="B25" s="178" t="s">
        <v>80</v>
      </c>
      <c r="C25" s="179" t="s">
        <v>81</v>
      </c>
      <c r="D25" s="154">
        <v>64199.4383</v>
      </c>
      <c r="E25" s="154">
        <v>64199.4383</v>
      </c>
      <c r="F25" s="154">
        <v>0</v>
      </c>
      <c r="G25" s="154">
        <v>0</v>
      </c>
      <c r="H25" s="154">
        <v>0</v>
      </c>
      <c r="I25" s="154">
        <v>64199.4383</v>
      </c>
      <c r="J25" s="154">
        <v>0</v>
      </c>
      <c r="K25" s="154">
        <v>0</v>
      </c>
      <c r="L25" s="154">
        <v>0</v>
      </c>
      <c r="M25" s="154">
        <v>0</v>
      </c>
      <c r="N25" s="154">
        <v>0</v>
      </c>
      <c r="O25" s="154">
        <v>0</v>
      </c>
      <c r="P25" s="154">
        <v>0</v>
      </c>
      <c r="Q25" s="154">
        <v>0</v>
      </c>
    </row>
    <row r="26" spans="1:17" s="176" customFormat="1" ht="22.5" customHeight="1">
      <c r="A26" s="173" t="s">
        <v>82</v>
      </c>
      <c r="B26" s="174" t="s">
        <v>83</v>
      </c>
      <c r="C26" s="175" t="s">
        <v>23</v>
      </c>
      <c r="D26" s="153">
        <v>1164.0389</v>
      </c>
      <c r="E26" s="153">
        <v>1164.0389</v>
      </c>
      <c r="F26" s="153">
        <v>1142.2166</v>
      </c>
      <c r="G26" s="153">
        <v>6.142899999999999</v>
      </c>
      <c r="H26" s="153">
        <v>11.679</v>
      </c>
      <c r="I26" s="153">
        <v>3.7258</v>
      </c>
      <c r="J26" s="153">
        <v>0</v>
      </c>
      <c r="K26" s="153">
        <v>0</v>
      </c>
      <c r="L26" s="153">
        <v>0</v>
      </c>
      <c r="M26" s="153">
        <v>0.2746</v>
      </c>
      <c r="N26" s="153">
        <v>0</v>
      </c>
      <c r="O26" s="153">
        <v>0</v>
      </c>
      <c r="P26" s="153">
        <v>0</v>
      </c>
      <c r="Q26" s="153">
        <v>0</v>
      </c>
    </row>
    <row r="27" spans="1:17" s="176" customFormat="1" ht="22.5" customHeight="1">
      <c r="A27" s="173" t="s">
        <v>84</v>
      </c>
      <c r="B27" s="174" t="s">
        <v>85</v>
      </c>
      <c r="C27" s="175" t="s">
        <v>86</v>
      </c>
      <c r="D27" s="153">
        <v>0</v>
      </c>
      <c r="E27" s="153">
        <v>0</v>
      </c>
      <c r="F27" s="153">
        <v>0</v>
      </c>
      <c r="G27" s="153">
        <v>0</v>
      </c>
      <c r="H27" s="153">
        <v>0</v>
      </c>
      <c r="I27" s="153">
        <v>0</v>
      </c>
      <c r="J27" s="153">
        <v>0</v>
      </c>
      <c r="K27" s="153">
        <v>0</v>
      </c>
      <c r="L27" s="153">
        <v>0</v>
      </c>
      <c r="M27" s="153">
        <v>0</v>
      </c>
      <c r="N27" s="153">
        <v>0</v>
      </c>
      <c r="O27" s="153">
        <v>0</v>
      </c>
      <c r="P27" s="153">
        <v>0</v>
      </c>
      <c r="Q27" s="153">
        <v>0</v>
      </c>
    </row>
    <row r="28" spans="1:17" s="176" customFormat="1" ht="22.5" customHeight="1">
      <c r="A28" s="182" t="s">
        <v>87</v>
      </c>
      <c r="B28" s="183" t="s">
        <v>88</v>
      </c>
      <c r="C28" s="184" t="s">
        <v>5</v>
      </c>
      <c r="D28" s="155">
        <v>324.4513</v>
      </c>
      <c r="E28" s="155">
        <v>324.4513</v>
      </c>
      <c r="F28" s="155">
        <v>288.4429</v>
      </c>
      <c r="G28" s="155">
        <v>30.863999999999997</v>
      </c>
      <c r="H28" s="155">
        <v>0</v>
      </c>
      <c r="I28" s="155">
        <v>0</v>
      </c>
      <c r="J28" s="155">
        <v>5.1444</v>
      </c>
      <c r="K28" s="155">
        <v>0</v>
      </c>
      <c r="L28" s="155">
        <v>0</v>
      </c>
      <c r="M28" s="155">
        <v>0</v>
      </c>
      <c r="N28" s="155">
        <v>0</v>
      </c>
      <c r="O28" s="155">
        <v>0</v>
      </c>
      <c r="P28" s="155">
        <v>0</v>
      </c>
      <c r="Q28" s="155">
        <v>0</v>
      </c>
    </row>
    <row r="29" spans="1:18" ht="13.5" customHeight="1">
      <c r="A29" s="472" t="s">
        <v>442</v>
      </c>
      <c r="B29" s="472"/>
      <c r="C29" s="472"/>
      <c r="E29" s="472"/>
      <c r="F29" s="472"/>
      <c r="G29" s="472"/>
      <c r="H29" s="472"/>
      <c r="I29" s="472"/>
      <c r="J29" s="472"/>
      <c r="K29" s="185"/>
      <c r="L29" s="185"/>
      <c r="M29" s="472" t="s">
        <v>442</v>
      </c>
      <c r="N29" s="472"/>
      <c r="O29" s="472"/>
      <c r="P29" s="472"/>
      <c r="Q29" s="472"/>
      <c r="R29" s="185"/>
    </row>
    <row r="30" spans="1:19" s="172" customFormat="1" ht="12.75" customHeight="1">
      <c r="A30" s="522" t="s">
        <v>462</v>
      </c>
      <c r="B30" s="522"/>
      <c r="C30" s="522"/>
      <c r="E30" s="476"/>
      <c r="F30" s="476"/>
      <c r="G30" s="483"/>
      <c r="H30" s="483"/>
      <c r="I30" s="483"/>
      <c r="J30" s="483"/>
      <c r="K30" s="186"/>
      <c r="M30" s="476" t="s">
        <v>437</v>
      </c>
      <c r="N30" s="476"/>
      <c r="O30" s="476"/>
      <c r="P30" s="476"/>
      <c r="Q30" s="476"/>
      <c r="R30" s="187"/>
      <c r="S30" s="187"/>
    </row>
    <row r="31" spans="1:19" s="172" customFormat="1" ht="126.75" customHeight="1">
      <c r="A31" s="522" t="s">
        <v>466</v>
      </c>
      <c r="B31" s="522"/>
      <c r="C31" s="522"/>
      <c r="E31" s="476"/>
      <c r="F31" s="476"/>
      <c r="G31" s="476"/>
      <c r="H31" s="476"/>
      <c r="I31" s="476"/>
      <c r="J31" s="476"/>
      <c r="K31" s="188"/>
      <c r="L31" s="188"/>
      <c r="M31" s="476"/>
      <c r="N31" s="476"/>
      <c r="O31" s="476"/>
      <c r="P31" s="476"/>
      <c r="Q31" s="476"/>
      <c r="R31" s="188"/>
      <c r="S31" s="188"/>
    </row>
    <row r="32" spans="1:3" ht="15">
      <c r="A32" s="546"/>
      <c r="B32" s="547"/>
      <c r="C32" s="546"/>
    </row>
    <row r="33" ht="12.75">
      <c r="C33" s="189"/>
    </row>
    <row r="34" ht="12.75">
      <c r="C34" s="189"/>
    </row>
    <row r="35" spans="1:12" ht="12.75">
      <c r="A35" s="190"/>
      <c r="B35" s="191"/>
      <c r="C35" s="192"/>
      <c r="D35" s="191"/>
      <c r="E35" s="191"/>
      <c r="F35" s="191"/>
      <c r="G35" s="191"/>
      <c r="H35" s="191"/>
      <c r="I35" s="191"/>
      <c r="J35" s="191"/>
      <c r="K35" s="191"/>
      <c r="L35" s="191"/>
    </row>
    <row r="36" spans="1:12" ht="15.75" customHeight="1">
      <c r="A36" s="190"/>
      <c r="B36" s="470"/>
      <c r="C36" s="470"/>
      <c r="D36" s="470"/>
      <c r="E36" s="470"/>
      <c r="F36" s="470"/>
      <c r="G36" s="470"/>
      <c r="H36" s="190"/>
      <c r="I36" s="190"/>
      <c r="J36" s="191"/>
      <c r="K36" s="191"/>
      <c r="L36" s="191"/>
    </row>
    <row r="37" spans="1:12" ht="17.25" customHeight="1">
      <c r="A37" s="193"/>
      <c r="B37" s="470"/>
      <c r="C37" s="470"/>
      <c r="D37" s="470"/>
      <c r="E37" s="470"/>
      <c r="F37" s="470"/>
      <c r="G37" s="470"/>
      <c r="H37" s="470"/>
      <c r="I37" s="470"/>
      <c r="J37" s="191"/>
      <c r="K37" s="191"/>
      <c r="L37" s="191"/>
    </row>
    <row r="38" spans="1:12" ht="16.5" customHeight="1">
      <c r="A38" s="191"/>
      <c r="B38" s="470"/>
      <c r="C38" s="470"/>
      <c r="D38" s="470"/>
      <c r="E38" s="470"/>
      <c r="F38" s="470"/>
      <c r="G38" s="470"/>
      <c r="H38" s="470"/>
      <c r="I38" s="470"/>
      <c r="J38" s="470"/>
      <c r="K38" s="191"/>
      <c r="L38" s="191"/>
    </row>
    <row r="39" spans="1:12" ht="12.75">
      <c r="A39" s="191"/>
      <c r="B39" s="191"/>
      <c r="C39" s="191"/>
      <c r="D39" s="191"/>
      <c r="E39" s="191"/>
      <c r="F39" s="191"/>
      <c r="G39" s="191"/>
      <c r="H39" s="191"/>
      <c r="I39" s="191"/>
      <c r="J39" s="191"/>
      <c r="K39" s="191"/>
      <c r="L39" s="191"/>
    </row>
    <row r="40" spans="1:12" ht="12.75">
      <c r="A40" s="191"/>
      <c r="B40" s="191"/>
      <c r="C40" s="191"/>
      <c r="D40" s="191"/>
      <c r="E40" s="191"/>
      <c r="F40" s="191"/>
      <c r="G40" s="191"/>
      <c r="H40" s="191"/>
      <c r="I40" s="191"/>
      <c r="J40" s="191"/>
      <c r="K40" s="191"/>
      <c r="L40" s="191"/>
    </row>
    <row r="41" spans="1:12" ht="12.75">
      <c r="A41" s="191"/>
      <c r="B41" s="191"/>
      <c r="C41" s="191"/>
      <c r="D41" s="191"/>
      <c r="E41" s="191"/>
      <c r="F41" s="191"/>
      <c r="G41" s="191"/>
      <c r="H41" s="191"/>
      <c r="I41" s="191"/>
      <c r="J41" s="191"/>
      <c r="K41" s="191"/>
      <c r="L41" s="191"/>
    </row>
    <row r="42" spans="1:12" ht="12.75">
      <c r="A42" s="191"/>
      <c r="B42" s="191"/>
      <c r="C42" s="191"/>
      <c r="D42" s="191"/>
      <c r="E42" s="191"/>
      <c r="F42" s="191"/>
      <c r="G42" s="191"/>
      <c r="H42" s="191"/>
      <c r="I42" s="191"/>
      <c r="J42" s="191"/>
      <c r="K42" s="191"/>
      <c r="L42" s="191"/>
    </row>
    <row r="43" spans="1:12" ht="12.75">
      <c r="A43" s="191"/>
      <c r="B43" s="191"/>
      <c r="C43" s="191"/>
      <c r="D43" s="191"/>
      <c r="E43" s="191"/>
      <c r="F43" s="191"/>
      <c r="G43" s="191"/>
      <c r="H43" s="191"/>
      <c r="I43" s="191"/>
      <c r="J43" s="191"/>
      <c r="K43" s="191"/>
      <c r="L43" s="191"/>
    </row>
    <row r="44" spans="1:12" ht="12.75">
      <c r="A44" s="191"/>
      <c r="B44" s="191"/>
      <c r="C44" s="191"/>
      <c r="D44" s="191"/>
      <c r="E44" s="191"/>
      <c r="F44" s="191"/>
      <c r="G44" s="191"/>
      <c r="H44" s="191"/>
      <c r="I44" s="191"/>
      <c r="J44" s="191"/>
      <c r="K44" s="191"/>
      <c r="L44" s="191"/>
    </row>
    <row r="45" spans="1:12" ht="12.75">
      <c r="A45" s="191"/>
      <c r="B45" s="191"/>
      <c r="C45" s="191"/>
      <c r="D45" s="191"/>
      <c r="E45" s="191"/>
      <c r="F45" s="191"/>
      <c r="G45" s="191"/>
      <c r="H45" s="191"/>
      <c r="I45" s="191"/>
      <c r="J45" s="191"/>
      <c r="K45" s="191"/>
      <c r="L45" s="191"/>
    </row>
    <row r="46" spans="1:12" ht="12.75">
      <c r="A46" s="191"/>
      <c r="B46" s="191"/>
      <c r="C46" s="191"/>
      <c r="D46" s="191"/>
      <c r="E46" s="191"/>
      <c r="F46" s="191"/>
      <c r="G46" s="191"/>
      <c r="H46" s="191"/>
      <c r="I46" s="191"/>
      <c r="J46" s="191"/>
      <c r="K46" s="191"/>
      <c r="L46" s="191"/>
    </row>
    <row r="47" spans="1:12" ht="12.75">
      <c r="A47" s="191"/>
      <c r="B47" s="191"/>
      <c r="C47" s="191"/>
      <c r="D47" s="191"/>
      <c r="E47" s="191"/>
      <c r="F47" s="191"/>
      <c r="G47" s="191"/>
      <c r="H47" s="191"/>
      <c r="I47" s="191"/>
      <c r="J47" s="191"/>
      <c r="K47" s="191"/>
      <c r="L47" s="191"/>
    </row>
    <row r="48" spans="1:12" ht="12.75">
      <c r="A48" s="191"/>
      <c r="B48" s="191"/>
      <c r="C48" s="191"/>
      <c r="D48" s="191"/>
      <c r="E48" s="191"/>
      <c r="F48" s="191"/>
      <c r="G48" s="191"/>
      <c r="H48" s="191"/>
      <c r="I48" s="191"/>
      <c r="J48" s="191"/>
      <c r="K48" s="191"/>
      <c r="L48" s="191"/>
    </row>
    <row r="49" spans="1:12" ht="12.75">
      <c r="A49" s="191"/>
      <c r="B49" s="191"/>
      <c r="C49" s="191"/>
      <c r="D49" s="191"/>
      <c r="E49" s="191"/>
      <c r="F49" s="191"/>
      <c r="G49" s="191"/>
      <c r="H49" s="191"/>
      <c r="I49" s="191"/>
      <c r="J49" s="191"/>
      <c r="K49" s="191"/>
      <c r="L49" s="191"/>
    </row>
    <row r="50" spans="1:12" ht="12.75">
      <c r="A50" s="191"/>
      <c r="B50" s="191"/>
      <c r="C50" s="191"/>
      <c r="D50" s="191"/>
      <c r="E50" s="191"/>
      <c r="F50" s="191"/>
      <c r="G50" s="191"/>
      <c r="H50" s="191"/>
      <c r="I50" s="191"/>
      <c r="J50" s="191"/>
      <c r="K50" s="191"/>
      <c r="L50" s="191"/>
    </row>
    <row r="51" spans="1:12" ht="12.75">
      <c r="A51" s="190"/>
      <c r="B51" s="191"/>
      <c r="C51" s="192"/>
      <c r="D51" s="191"/>
      <c r="E51" s="191"/>
      <c r="F51" s="191"/>
      <c r="G51" s="191"/>
      <c r="H51" s="191"/>
      <c r="I51" s="191"/>
      <c r="J51" s="191"/>
      <c r="K51" s="191"/>
      <c r="L51" s="191"/>
    </row>
    <row r="52" ht="12.75">
      <c r="C52" s="189"/>
    </row>
    <row r="53" ht="12.75">
      <c r="C53" s="189"/>
    </row>
    <row r="54" ht="12.75">
      <c r="C54" s="189"/>
    </row>
    <row r="55" ht="12.75">
      <c r="C55" s="189"/>
    </row>
    <row r="56" ht="12.75">
      <c r="C56" s="189"/>
    </row>
    <row r="57" ht="12.75">
      <c r="C57" s="189"/>
    </row>
    <row r="58" ht="12.75">
      <c r="C58" s="189"/>
    </row>
    <row r="59" ht="12.75">
      <c r="C59" s="189"/>
    </row>
    <row r="60" ht="12.75">
      <c r="C60" s="189"/>
    </row>
    <row r="61" ht="12.75">
      <c r="C61" s="189"/>
    </row>
    <row r="62" ht="12.75">
      <c r="C62" s="189"/>
    </row>
    <row r="63" ht="12.75">
      <c r="C63" s="189"/>
    </row>
    <row r="64" ht="12.75">
      <c r="C64" s="189"/>
    </row>
    <row r="65" ht="12.75">
      <c r="C65" s="189"/>
    </row>
    <row r="66" ht="12.75">
      <c r="C66" s="189"/>
    </row>
    <row r="67" ht="12.75">
      <c r="C67" s="189"/>
    </row>
    <row r="68" ht="12.75">
      <c r="C68" s="189"/>
    </row>
    <row r="69" ht="12.75">
      <c r="C69" s="189"/>
    </row>
    <row r="70" ht="12.75">
      <c r="C70" s="189"/>
    </row>
    <row r="71" ht="12.75">
      <c r="C71" s="189"/>
    </row>
    <row r="72" ht="12.75">
      <c r="C72" s="189"/>
    </row>
    <row r="73" ht="12.75">
      <c r="C73" s="189"/>
    </row>
    <row r="74" ht="12.75">
      <c r="C74" s="189"/>
    </row>
    <row r="75" ht="12.75">
      <c r="C75" s="189"/>
    </row>
    <row r="76" ht="12.75">
      <c r="C76" s="189"/>
    </row>
    <row r="77" ht="12.75">
      <c r="C77" s="189"/>
    </row>
    <row r="78" ht="12.75">
      <c r="C78" s="189"/>
    </row>
    <row r="79" ht="12.75">
      <c r="C79" s="189"/>
    </row>
    <row r="80" ht="12.75">
      <c r="C80" s="189"/>
    </row>
    <row r="81" ht="12.75">
      <c r="C81" s="189"/>
    </row>
    <row r="82" ht="12.75">
      <c r="C82" s="189"/>
    </row>
    <row r="83" ht="12.75">
      <c r="C83" s="189"/>
    </row>
    <row r="84" ht="12.75">
      <c r="C84" s="189"/>
    </row>
    <row r="85" ht="12.75">
      <c r="C85" s="189"/>
    </row>
    <row r="86" ht="12.75">
      <c r="C86" s="189"/>
    </row>
    <row r="87" ht="12.75">
      <c r="C87" s="189"/>
    </row>
    <row r="88" ht="12.75">
      <c r="C88" s="189"/>
    </row>
    <row r="89" ht="12.75">
      <c r="C89" s="189"/>
    </row>
    <row r="90" ht="12.75">
      <c r="C90" s="189"/>
    </row>
    <row r="91" ht="12.75">
      <c r="C91" s="189"/>
    </row>
    <row r="92" ht="12.75">
      <c r="C92" s="189"/>
    </row>
    <row r="93" ht="12.75">
      <c r="C93" s="189"/>
    </row>
    <row r="94" ht="12.75">
      <c r="C94" s="189"/>
    </row>
    <row r="95" ht="12.75">
      <c r="C95" s="189"/>
    </row>
    <row r="96" ht="12.75">
      <c r="C96" s="189"/>
    </row>
    <row r="97" ht="12.75">
      <c r="C97" s="189"/>
    </row>
    <row r="98" ht="12.75">
      <c r="C98" s="189"/>
    </row>
    <row r="99" ht="12.75">
      <c r="C99" s="189"/>
    </row>
    <row r="100" ht="12.75">
      <c r="C100" s="189"/>
    </row>
    <row r="101" ht="12.75">
      <c r="C101" s="189"/>
    </row>
    <row r="102" ht="12.75">
      <c r="C102" s="189"/>
    </row>
    <row r="103" ht="12.75">
      <c r="C103" s="189"/>
    </row>
    <row r="104" ht="12.75">
      <c r="C104" s="189"/>
    </row>
    <row r="105" ht="12.75">
      <c r="C105" s="189"/>
    </row>
    <row r="106" ht="12.75">
      <c r="C106" s="189"/>
    </row>
    <row r="107" ht="12.75">
      <c r="C107" s="189"/>
    </row>
    <row r="108" ht="12.75">
      <c r="C108" s="189"/>
    </row>
    <row r="109" ht="12.75">
      <c r="C109" s="189"/>
    </row>
    <row r="110" ht="12.75">
      <c r="C110" s="189"/>
    </row>
    <row r="111" ht="12.75">
      <c r="C111" s="189"/>
    </row>
    <row r="112" ht="12.75">
      <c r="C112" s="189"/>
    </row>
    <row r="113" ht="12.75">
      <c r="C113" s="189"/>
    </row>
    <row r="114" ht="12.75">
      <c r="C114" s="189"/>
    </row>
    <row r="115" ht="12.75">
      <c r="C115" s="189"/>
    </row>
    <row r="116" ht="12.75">
      <c r="C116" s="189"/>
    </row>
    <row r="117" ht="12.75">
      <c r="C117" s="189"/>
    </row>
    <row r="118" ht="12.75">
      <c r="C118" s="189"/>
    </row>
    <row r="119" ht="12.75">
      <c r="C119" s="189"/>
    </row>
    <row r="120" ht="12.75">
      <c r="C120" s="189"/>
    </row>
    <row r="121" ht="12.75">
      <c r="C121" s="189"/>
    </row>
    <row r="122" ht="12.75">
      <c r="C122" s="189"/>
    </row>
    <row r="123" ht="12.75">
      <c r="C123" s="189"/>
    </row>
    <row r="124" ht="12.75">
      <c r="C124" s="189"/>
    </row>
    <row r="125" ht="12.75">
      <c r="C125" s="189"/>
    </row>
    <row r="126" ht="12.75">
      <c r="C126" s="189"/>
    </row>
    <row r="127" ht="12.75">
      <c r="C127" s="189"/>
    </row>
    <row r="128" ht="12.75">
      <c r="C128" s="189"/>
    </row>
    <row r="129" ht="12.75">
      <c r="C129" s="189"/>
    </row>
    <row r="130" ht="12.75">
      <c r="C130" s="189"/>
    </row>
    <row r="131" ht="12.75">
      <c r="C131" s="189"/>
    </row>
    <row r="132" ht="12.75">
      <c r="C132" s="189"/>
    </row>
    <row r="133" ht="12.75">
      <c r="C133" s="189"/>
    </row>
    <row r="134" ht="12.75">
      <c r="C134" s="189"/>
    </row>
    <row r="135" ht="12.75">
      <c r="C135" s="189"/>
    </row>
    <row r="136" ht="12.75">
      <c r="C136" s="189"/>
    </row>
    <row r="137" ht="12.75">
      <c r="C137" s="189"/>
    </row>
    <row r="138" ht="12.75">
      <c r="C138" s="189"/>
    </row>
    <row r="139" ht="12.75">
      <c r="C139" s="189"/>
    </row>
    <row r="140" ht="12.75">
      <c r="C140" s="189"/>
    </row>
    <row r="141" ht="12.75">
      <c r="C141" s="189"/>
    </row>
    <row r="142" ht="12.75">
      <c r="C142" s="189"/>
    </row>
    <row r="143" ht="12.75">
      <c r="C143" s="189"/>
    </row>
    <row r="144" ht="12.75">
      <c r="C144" s="189"/>
    </row>
    <row r="145" ht="12.75">
      <c r="C145" s="189"/>
    </row>
    <row r="146" ht="12.75">
      <c r="C146" s="189"/>
    </row>
    <row r="147" ht="12.75">
      <c r="C147" s="189"/>
    </row>
    <row r="148" ht="12.75">
      <c r="C148" s="189"/>
    </row>
    <row r="149" ht="12.75">
      <c r="C149" s="189"/>
    </row>
    <row r="150" ht="12.75">
      <c r="C150" s="189"/>
    </row>
    <row r="151" ht="12.75">
      <c r="C151" s="189"/>
    </row>
    <row r="152" ht="12.75">
      <c r="C152" s="189"/>
    </row>
    <row r="153" ht="12.75">
      <c r="C153" s="189"/>
    </row>
    <row r="154" ht="12.75">
      <c r="C154" s="189"/>
    </row>
    <row r="155" ht="12.75">
      <c r="C155" s="189"/>
    </row>
    <row r="156" ht="12.75">
      <c r="C156" s="189"/>
    </row>
    <row r="157" ht="12.75">
      <c r="C157" s="189"/>
    </row>
    <row r="158" ht="12.75">
      <c r="C158" s="189"/>
    </row>
    <row r="159" ht="12.75">
      <c r="C159" s="189"/>
    </row>
    <row r="160" ht="12.75">
      <c r="C160" s="189"/>
    </row>
    <row r="161" ht="12.75">
      <c r="C161" s="189"/>
    </row>
    <row r="162" ht="12.75">
      <c r="C162" s="189"/>
    </row>
    <row r="163" ht="12.75">
      <c r="C163" s="189"/>
    </row>
    <row r="164" ht="12.75">
      <c r="C164" s="189"/>
    </row>
    <row r="165" ht="12.75">
      <c r="C165" s="189"/>
    </row>
    <row r="166" ht="12.75">
      <c r="C166" s="189"/>
    </row>
    <row r="167" ht="12.75">
      <c r="C167" s="189"/>
    </row>
    <row r="168" ht="12.75">
      <c r="C168" s="189"/>
    </row>
    <row r="169" ht="12.75">
      <c r="C169" s="189"/>
    </row>
    <row r="170" ht="12.75">
      <c r="C170" s="189"/>
    </row>
    <row r="171" ht="12.75">
      <c r="C171" s="189"/>
    </row>
    <row r="172" ht="12.75">
      <c r="C172" s="189"/>
    </row>
    <row r="173" ht="12.75">
      <c r="C173" s="189"/>
    </row>
    <row r="174" ht="12.75">
      <c r="C174" s="189"/>
    </row>
    <row r="175" ht="12.75">
      <c r="C175" s="189"/>
    </row>
    <row r="176" ht="12.75">
      <c r="C176" s="189"/>
    </row>
    <row r="177" ht="12.75">
      <c r="C177" s="189"/>
    </row>
    <row r="178" ht="12.75">
      <c r="C178" s="189"/>
    </row>
    <row r="179" ht="12.75">
      <c r="C179" s="189"/>
    </row>
    <row r="180" ht="12.75">
      <c r="C180" s="189"/>
    </row>
    <row r="181" ht="12.75">
      <c r="C181" s="189"/>
    </row>
    <row r="182" ht="12.75">
      <c r="C182" s="189"/>
    </row>
    <row r="183" ht="12.75">
      <c r="C183" s="189"/>
    </row>
    <row r="184" ht="12.75">
      <c r="C184" s="189"/>
    </row>
    <row r="185" ht="12.75">
      <c r="C185" s="189"/>
    </row>
    <row r="186" ht="12.75">
      <c r="C186" s="189"/>
    </row>
    <row r="187" ht="12.75">
      <c r="C187" s="189"/>
    </row>
    <row r="188" ht="12.75">
      <c r="C188" s="189"/>
    </row>
    <row r="189" ht="12.75">
      <c r="C189" s="189"/>
    </row>
    <row r="190" ht="12.75">
      <c r="C190" s="189"/>
    </row>
    <row r="191" ht="12.75">
      <c r="C191" s="189"/>
    </row>
    <row r="192" ht="12.75">
      <c r="C192" s="189"/>
    </row>
    <row r="193" ht="12.75">
      <c r="C193" s="189"/>
    </row>
    <row r="194" ht="12.75">
      <c r="C194" s="189"/>
    </row>
    <row r="195" ht="12.75">
      <c r="C195" s="189"/>
    </row>
    <row r="196" ht="12.75">
      <c r="C196" s="189"/>
    </row>
    <row r="197" ht="12.75">
      <c r="C197" s="189"/>
    </row>
    <row r="198" ht="12.75">
      <c r="C198" s="189"/>
    </row>
    <row r="199" ht="12.75">
      <c r="C199" s="189"/>
    </row>
  </sheetData>
  <sheetProtection/>
  <mergeCells count="42">
    <mergeCell ref="B36:G36"/>
    <mergeCell ref="B37:I37"/>
    <mergeCell ref="B38:J38"/>
    <mergeCell ref="A30:C30"/>
    <mergeCell ref="E30:F30"/>
    <mergeCell ref="G30:J30"/>
    <mergeCell ref="A31:C31"/>
    <mergeCell ref="E31:F31"/>
    <mergeCell ref="G31:J31"/>
    <mergeCell ref="M31:Q31"/>
    <mergeCell ref="Q7:Q9"/>
    <mergeCell ref="G8:G9"/>
    <mergeCell ref="H8:H9"/>
    <mergeCell ref="I8:I9"/>
    <mergeCell ref="J8:J9"/>
    <mergeCell ref="G29:J29"/>
    <mergeCell ref="M29:Q29"/>
    <mergeCell ref="K7:K9"/>
    <mergeCell ref="L7:L9"/>
    <mergeCell ref="A6:A9"/>
    <mergeCell ref="B6:B9"/>
    <mergeCell ref="C6:C9"/>
    <mergeCell ref="D6:D9"/>
    <mergeCell ref="E6:M6"/>
    <mergeCell ref="N6:Q6"/>
    <mergeCell ref="M30:Q30"/>
    <mergeCell ref="D1:M1"/>
    <mergeCell ref="D2:M2"/>
    <mergeCell ref="M7:M9"/>
    <mergeCell ref="N7:N9"/>
    <mergeCell ref="O7:O9"/>
    <mergeCell ref="P7:P9"/>
    <mergeCell ref="B3:C3"/>
    <mergeCell ref="D3:M3"/>
    <mergeCell ref="D4:M4"/>
    <mergeCell ref="O4:Q4"/>
    <mergeCell ref="O5:Q5"/>
    <mergeCell ref="A29:C29"/>
    <mergeCell ref="E29:F29"/>
    <mergeCell ref="E7:E9"/>
    <mergeCell ref="F7:F9"/>
    <mergeCell ref="G7:J7"/>
  </mergeCells>
  <printOptions horizontalCentered="1"/>
  <pageMargins left="0.87992126" right="0.236220472440945" top="0.62" bottom="0.37" header="0" footer="0.17"/>
  <pageSetup firstPageNumber="2" useFirstPageNumber="1"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indexed="33"/>
  </sheetPr>
  <dimension ref="A1:CW74"/>
  <sheetViews>
    <sheetView zoomScale="80" zoomScaleNormal="80" zoomScalePageLayoutView="0" workbookViewId="0" topLeftCell="A16">
      <selection activeCell="U36" sqref="U36"/>
    </sheetView>
  </sheetViews>
  <sheetFormatPr defaultColWidth="9.140625" defaultRowHeight="12.75"/>
  <cols>
    <col min="1" max="1" width="6.421875" style="106" customWidth="1"/>
    <col min="2" max="2" width="41.7109375" style="106" customWidth="1"/>
    <col min="3" max="3" width="9.57421875" style="107" customWidth="1"/>
    <col min="4" max="4" width="14.28125" style="109" customWidth="1"/>
    <col min="5" max="5" width="11.7109375" style="109" customWidth="1"/>
    <col min="6" max="6" width="14.28125" style="109" customWidth="1"/>
    <col min="7" max="7" width="9.00390625" style="109" customWidth="1"/>
    <col min="8" max="8" width="8.7109375" style="109" customWidth="1"/>
    <col min="9" max="9" width="13.00390625" style="109" customWidth="1"/>
    <col min="10" max="10" width="8.421875" style="109" customWidth="1"/>
    <col min="11" max="11" width="12.7109375" style="109" customWidth="1"/>
    <col min="12" max="13" width="10.140625" style="109" customWidth="1"/>
    <col min="14" max="14" width="9.421875" style="109" customWidth="1"/>
    <col min="15" max="15" width="13.421875" style="109" customWidth="1"/>
    <col min="16" max="17" width="10.7109375" style="109" customWidth="1"/>
    <col min="18" max="18" width="13.57421875" style="109" customWidth="1"/>
    <col min="19" max="16384" width="9.140625" style="109" customWidth="1"/>
  </cols>
  <sheetData>
    <row r="1" spans="2:17" ht="16.5" customHeight="1">
      <c r="B1" s="107"/>
      <c r="C1" s="113"/>
      <c r="D1" s="450" t="s">
        <v>33</v>
      </c>
      <c r="E1" s="450"/>
      <c r="F1" s="450"/>
      <c r="G1" s="450"/>
      <c r="H1" s="450"/>
      <c r="I1" s="450"/>
      <c r="J1" s="450"/>
      <c r="K1" s="450"/>
      <c r="L1" s="450"/>
      <c r="M1" s="450"/>
      <c r="N1" s="450"/>
      <c r="P1" s="108" t="s">
        <v>226</v>
      </c>
      <c r="Q1" s="108"/>
    </row>
    <row r="2" spans="2:17" ht="16.5" customHeight="1">
      <c r="B2" s="107"/>
      <c r="C2" s="113"/>
      <c r="D2" s="451" t="s">
        <v>227</v>
      </c>
      <c r="E2" s="451"/>
      <c r="F2" s="451"/>
      <c r="G2" s="451"/>
      <c r="H2" s="451"/>
      <c r="I2" s="451"/>
      <c r="J2" s="451"/>
      <c r="K2" s="451"/>
      <c r="L2" s="451"/>
      <c r="M2" s="451"/>
      <c r="N2" s="451"/>
      <c r="P2" s="194"/>
      <c r="Q2" s="108"/>
    </row>
    <row r="3" spans="2:18" ht="16.5" customHeight="1">
      <c r="B3" s="484" t="s">
        <v>276</v>
      </c>
      <c r="C3" s="484"/>
      <c r="D3" s="450" t="s">
        <v>277</v>
      </c>
      <c r="E3" s="450"/>
      <c r="F3" s="450"/>
      <c r="G3" s="450"/>
      <c r="H3" s="450"/>
      <c r="I3" s="450"/>
      <c r="J3" s="450"/>
      <c r="K3" s="450"/>
      <c r="L3" s="450"/>
      <c r="M3" s="450"/>
      <c r="N3" s="450"/>
      <c r="P3" s="112" t="s">
        <v>431</v>
      </c>
      <c r="Q3" s="112"/>
      <c r="R3" s="112"/>
    </row>
    <row r="4" spans="2:18" ht="16.5" customHeight="1">
      <c r="B4" s="107"/>
      <c r="C4" s="113"/>
      <c r="D4" s="461" t="s">
        <v>441</v>
      </c>
      <c r="E4" s="461"/>
      <c r="F4" s="461"/>
      <c r="G4" s="461"/>
      <c r="H4" s="461"/>
      <c r="I4" s="461"/>
      <c r="J4" s="461"/>
      <c r="K4" s="461"/>
      <c r="L4" s="461"/>
      <c r="M4" s="461"/>
      <c r="N4" s="461"/>
      <c r="P4" s="195" t="s">
        <v>38</v>
      </c>
      <c r="Q4" s="195"/>
      <c r="R4" s="195"/>
    </row>
    <row r="5" spans="2:18" ht="12.75">
      <c r="B5" s="109"/>
      <c r="C5" s="113"/>
      <c r="D5" s="196"/>
      <c r="O5" s="197"/>
      <c r="P5" s="452" t="s">
        <v>230</v>
      </c>
      <c r="Q5" s="452"/>
      <c r="R5" s="452"/>
    </row>
    <row r="6" spans="1:18" s="198" customFormat="1" ht="12.75" customHeight="1">
      <c r="A6" s="453" t="s">
        <v>39</v>
      </c>
      <c r="B6" s="453" t="s">
        <v>198</v>
      </c>
      <c r="C6" s="453" t="s">
        <v>41</v>
      </c>
      <c r="D6" s="455" t="s">
        <v>278</v>
      </c>
      <c r="E6" s="456" t="s">
        <v>232</v>
      </c>
      <c r="F6" s="456"/>
      <c r="G6" s="456"/>
      <c r="H6" s="456"/>
      <c r="I6" s="456"/>
      <c r="J6" s="456"/>
      <c r="K6" s="456"/>
      <c r="L6" s="456"/>
      <c r="M6" s="456"/>
      <c r="N6" s="456"/>
      <c r="O6" s="485" t="s">
        <v>233</v>
      </c>
      <c r="P6" s="485"/>
      <c r="Q6" s="485"/>
      <c r="R6" s="485"/>
    </row>
    <row r="7" spans="1:18" ht="24" customHeight="1">
      <c r="A7" s="453" t="s">
        <v>199</v>
      </c>
      <c r="B7" s="453"/>
      <c r="C7" s="453"/>
      <c r="D7" s="455"/>
      <c r="E7" s="455" t="s">
        <v>234</v>
      </c>
      <c r="F7" s="455" t="s">
        <v>235</v>
      </c>
      <c r="G7" s="455" t="s">
        <v>236</v>
      </c>
      <c r="H7" s="455"/>
      <c r="I7" s="455"/>
      <c r="J7" s="455"/>
      <c r="K7" s="458" t="s">
        <v>237</v>
      </c>
      <c r="L7" s="458"/>
      <c r="M7" s="455" t="s">
        <v>238</v>
      </c>
      <c r="N7" s="455" t="s">
        <v>239</v>
      </c>
      <c r="O7" s="455" t="s">
        <v>240</v>
      </c>
      <c r="P7" s="455" t="s">
        <v>241</v>
      </c>
      <c r="Q7" s="455" t="s">
        <v>242</v>
      </c>
      <c r="R7" s="455" t="s">
        <v>243</v>
      </c>
    </row>
    <row r="8" spans="1:18" ht="12.75" customHeight="1">
      <c r="A8" s="453"/>
      <c r="B8" s="453" t="s">
        <v>200</v>
      </c>
      <c r="C8" s="453"/>
      <c r="D8" s="455"/>
      <c r="E8" s="455"/>
      <c r="F8" s="457"/>
      <c r="G8" s="455" t="s">
        <v>244</v>
      </c>
      <c r="H8" s="460" t="s">
        <v>245</v>
      </c>
      <c r="I8" s="460" t="s">
        <v>246</v>
      </c>
      <c r="J8" s="455" t="s">
        <v>247</v>
      </c>
      <c r="K8" s="455" t="s">
        <v>248</v>
      </c>
      <c r="L8" s="455" t="s">
        <v>249</v>
      </c>
      <c r="M8" s="457"/>
      <c r="N8" s="457"/>
      <c r="O8" s="455"/>
      <c r="P8" s="457"/>
      <c r="Q8" s="455"/>
      <c r="R8" s="457"/>
    </row>
    <row r="9" spans="1:18" ht="57" customHeight="1">
      <c r="A9" s="454"/>
      <c r="B9" s="454"/>
      <c r="C9" s="453"/>
      <c r="D9" s="455"/>
      <c r="E9" s="455"/>
      <c r="F9" s="457"/>
      <c r="G9" s="457"/>
      <c r="H9" s="455"/>
      <c r="I9" s="455"/>
      <c r="J9" s="457"/>
      <c r="K9" s="455"/>
      <c r="L9" s="455"/>
      <c r="M9" s="457"/>
      <c r="N9" s="457"/>
      <c r="O9" s="455"/>
      <c r="P9" s="457"/>
      <c r="Q9" s="455"/>
      <c r="R9" s="457"/>
    </row>
    <row r="10" spans="1:101" s="203" customFormat="1" ht="11.25">
      <c r="A10" s="199" t="s">
        <v>201</v>
      </c>
      <c r="B10" s="199" t="s">
        <v>202</v>
      </c>
      <c r="C10" s="199" t="s">
        <v>203</v>
      </c>
      <c r="D10" s="199" t="s">
        <v>204</v>
      </c>
      <c r="E10" s="200" t="s">
        <v>250</v>
      </c>
      <c r="F10" s="199" t="s">
        <v>251</v>
      </c>
      <c r="G10" s="199" t="s">
        <v>252</v>
      </c>
      <c r="H10" s="201">
        <v>-8</v>
      </c>
      <c r="I10" s="201">
        <v>-9</v>
      </c>
      <c r="J10" s="201">
        <v>-10</v>
      </c>
      <c r="K10" s="201">
        <v>-11</v>
      </c>
      <c r="L10" s="201">
        <v>-12</v>
      </c>
      <c r="M10" s="201">
        <v>-13</v>
      </c>
      <c r="N10" s="201">
        <v>-14</v>
      </c>
      <c r="O10" s="200" t="s">
        <v>389</v>
      </c>
      <c r="P10" s="201">
        <v>-16</v>
      </c>
      <c r="Q10" s="201">
        <v>-17</v>
      </c>
      <c r="R10" s="201">
        <v>-18</v>
      </c>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202"/>
      <c r="CL10" s="202"/>
      <c r="CM10" s="202"/>
      <c r="CN10" s="202"/>
      <c r="CO10" s="202"/>
      <c r="CP10" s="202"/>
      <c r="CQ10" s="202"/>
      <c r="CR10" s="202"/>
      <c r="CS10" s="202"/>
      <c r="CT10" s="202"/>
      <c r="CU10" s="202"/>
      <c r="CV10" s="202"/>
      <c r="CW10" s="202"/>
    </row>
    <row r="11" spans="1:18" s="126" customFormat="1" ht="13.5" customHeight="1">
      <c r="A11" s="204">
        <v>2</v>
      </c>
      <c r="B11" s="205" t="s">
        <v>89</v>
      </c>
      <c r="C11" s="206" t="s">
        <v>90</v>
      </c>
      <c r="D11" s="207">
        <v>19760.6329</v>
      </c>
      <c r="E11" s="207">
        <v>17537.2365</v>
      </c>
      <c r="F11" s="207">
        <v>998.9046999999999</v>
      </c>
      <c r="G11" s="207">
        <v>1299.1924000000004</v>
      </c>
      <c r="H11" s="207">
        <v>302.32329999999996</v>
      </c>
      <c r="I11" s="207">
        <v>14840.8591</v>
      </c>
      <c r="J11" s="207">
        <v>0</v>
      </c>
      <c r="K11" s="207">
        <v>46.9617</v>
      </c>
      <c r="L11" s="207">
        <v>0</v>
      </c>
      <c r="M11" s="207">
        <v>0</v>
      </c>
      <c r="N11" s="207">
        <v>48.99529999999999</v>
      </c>
      <c r="O11" s="207">
        <v>2223.3964000000005</v>
      </c>
      <c r="P11" s="207">
        <v>983.407</v>
      </c>
      <c r="Q11" s="207">
        <v>0</v>
      </c>
      <c r="R11" s="207">
        <v>1239.9894000000002</v>
      </c>
    </row>
    <row r="12" spans="1:18" s="126" customFormat="1" ht="13.5" customHeight="1">
      <c r="A12" s="127" t="s">
        <v>91</v>
      </c>
      <c r="B12" s="128" t="s">
        <v>32</v>
      </c>
      <c r="C12" s="129" t="s">
        <v>92</v>
      </c>
      <c r="D12" s="130">
        <v>909.8284999999998</v>
      </c>
      <c r="E12" s="130">
        <v>909.8284999999998</v>
      </c>
      <c r="F12" s="130">
        <v>884.8809999999999</v>
      </c>
      <c r="G12" s="130">
        <v>24.804100000000002</v>
      </c>
      <c r="H12" s="130">
        <v>0.07619999999999999</v>
      </c>
      <c r="I12" s="130">
        <v>0.0672</v>
      </c>
      <c r="J12" s="130">
        <v>0</v>
      </c>
      <c r="K12" s="130">
        <v>0</v>
      </c>
      <c r="L12" s="130">
        <v>0</v>
      </c>
      <c r="M12" s="130">
        <v>0</v>
      </c>
      <c r="N12" s="130">
        <v>0</v>
      </c>
      <c r="O12" s="130">
        <v>0</v>
      </c>
      <c r="P12" s="130">
        <v>0</v>
      </c>
      <c r="Q12" s="130">
        <v>0</v>
      </c>
      <c r="R12" s="130">
        <v>0</v>
      </c>
    </row>
    <row r="13" spans="1:18" ht="13.5" customHeight="1">
      <c r="A13" s="136" t="s">
        <v>93</v>
      </c>
      <c r="B13" s="137" t="s">
        <v>207</v>
      </c>
      <c r="C13" s="138" t="s">
        <v>24</v>
      </c>
      <c r="D13" s="139">
        <v>771.0494999999999</v>
      </c>
      <c r="E13" s="139">
        <v>771.0494999999999</v>
      </c>
      <c r="F13" s="139">
        <v>746.2294999999999</v>
      </c>
      <c r="G13" s="139">
        <v>24.6766</v>
      </c>
      <c r="H13" s="139">
        <v>0.07619999999999999</v>
      </c>
      <c r="I13" s="139">
        <v>0.0672</v>
      </c>
      <c r="J13" s="139">
        <v>0</v>
      </c>
      <c r="K13" s="139">
        <v>0</v>
      </c>
      <c r="L13" s="139">
        <v>0</v>
      </c>
      <c r="M13" s="139">
        <v>0</v>
      </c>
      <c r="N13" s="139">
        <v>0</v>
      </c>
      <c r="O13" s="139">
        <v>0</v>
      </c>
      <c r="P13" s="139">
        <v>0</v>
      </c>
      <c r="Q13" s="139">
        <v>0</v>
      </c>
      <c r="R13" s="139">
        <v>0</v>
      </c>
    </row>
    <row r="14" spans="1:18" ht="13.5" customHeight="1">
      <c r="A14" s="136" t="s">
        <v>95</v>
      </c>
      <c r="B14" s="137" t="s">
        <v>96</v>
      </c>
      <c r="C14" s="138" t="s">
        <v>97</v>
      </c>
      <c r="D14" s="139">
        <v>138.77899999999997</v>
      </c>
      <c r="E14" s="139">
        <v>138.77899999999997</v>
      </c>
      <c r="F14" s="139">
        <v>138.65149999999997</v>
      </c>
      <c r="G14" s="139">
        <v>0.1275</v>
      </c>
      <c r="H14" s="139">
        <v>0</v>
      </c>
      <c r="I14" s="139">
        <v>0</v>
      </c>
      <c r="J14" s="139">
        <v>0</v>
      </c>
      <c r="K14" s="139">
        <v>0</v>
      </c>
      <c r="L14" s="139">
        <v>0</v>
      </c>
      <c r="M14" s="139">
        <v>0</v>
      </c>
      <c r="N14" s="139">
        <v>0</v>
      </c>
      <c r="O14" s="139">
        <v>0</v>
      </c>
      <c r="P14" s="139">
        <v>0</v>
      </c>
      <c r="Q14" s="139">
        <v>0</v>
      </c>
      <c r="R14" s="139">
        <v>0</v>
      </c>
    </row>
    <row r="15" spans="1:18" s="126" customFormat="1" ht="13.5" customHeight="1">
      <c r="A15" s="127" t="s">
        <v>98</v>
      </c>
      <c r="B15" s="128" t="s">
        <v>99</v>
      </c>
      <c r="C15" s="129" t="s">
        <v>100</v>
      </c>
      <c r="D15" s="130">
        <v>2702.5094</v>
      </c>
      <c r="E15" s="130">
        <v>1830.0956999999999</v>
      </c>
      <c r="F15" s="130">
        <v>88.4455</v>
      </c>
      <c r="G15" s="130">
        <v>1159.0011000000002</v>
      </c>
      <c r="H15" s="130">
        <v>222.95629999999997</v>
      </c>
      <c r="I15" s="130">
        <v>312.73109999999997</v>
      </c>
      <c r="J15" s="130">
        <v>0</v>
      </c>
      <c r="K15" s="130">
        <v>46.9617</v>
      </c>
      <c r="L15" s="130">
        <v>0</v>
      </c>
      <c r="M15" s="130">
        <v>0</v>
      </c>
      <c r="N15" s="130">
        <v>0</v>
      </c>
      <c r="O15" s="130">
        <v>872.4137000000001</v>
      </c>
      <c r="P15" s="130">
        <v>612.6666</v>
      </c>
      <c r="Q15" s="130">
        <v>0</v>
      </c>
      <c r="R15" s="130">
        <v>259.74710000000005</v>
      </c>
    </row>
    <row r="16" spans="1:18" ht="13.5" customHeight="1">
      <c r="A16" s="136" t="s">
        <v>101</v>
      </c>
      <c r="B16" s="137" t="s">
        <v>102</v>
      </c>
      <c r="C16" s="138" t="s">
        <v>30</v>
      </c>
      <c r="D16" s="139">
        <v>17.8841</v>
      </c>
      <c r="E16" s="139">
        <v>17.7003</v>
      </c>
      <c r="F16" s="139">
        <v>0</v>
      </c>
      <c r="G16" s="139">
        <v>0</v>
      </c>
      <c r="H16" s="139">
        <v>17.7003</v>
      </c>
      <c r="I16" s="139">
        <v>0</v>
      </c>
      <c r="J16" s="139">
        <v>0</v>
      </c>
      <c r="K16" s="139">
        <v>0</v>
      </c>
      <c r="L16" s="139">
        <v>0</v>
      </c>
      <c r="M16" s="139">
        <v>0</v>
      </c>
      <c r="N16" s="139">
        <v>0</v>
      </c>
      <c r="O16" s="139">
        <v>0.1838</v>
      </c>
      <c r="P16" s="139">
        <v>0</v>
      </c>
      <c r="Q16" s="139">
        <v>0</v>
      </c>
      <c r="R16" s="139">
        <v>0.1838</v>
      </c>
    </row>
    <row r="17" spans="1:18" ht="13.5" customHeight="1">
      <c r="A17" s="136" t="s">
        <v>103</v>
      </c>
      <c r="B17" s="137" t="s">
        <v>104</v>
      </c>
      <c r="C17" s="138" t="s">
        <v>105</v>
      </c>
      <c r="D17" s="139">
        <v>165.08509999999998</v>
      </c>
      <c r="E17" s="139">
        <v>165.08509999999998</v>
      </c>
      <c r="F17" s="139">
        <v>0</v>
      </c>
      <c r="G17" s="139">
        <v>0</v>
      </c>
      <c r="H17" s="139">
        <v>165.08509999999998</v>
      </c>
      <c r="I17" s="139">
        <v>0</v>
      </c>
      <c r="J17" s="139">
        <v>0</v>
      </c>
      <c r="K17" s="139">
        <v>0</v>
      </c>
      <c r="L17" s="139">
        <v>0</v>
      </c>
      <c r="M17" s="139">
        <v>0</v>
      </c>
      <c r="N17" s="139">
        <v>0</v>
      </c>
      <c r="O17" s="139">
        <v>0</v>
      </c>
      <c r="P17" s="139">
        <v>0</v>
      </c>
      <c r="Q17" s="139">
        <v>0</v>
      </c>
      <c r="R17" s="139">
        <v>0</v>
      </c>
    </row>
    <row r="18" spans="1:18" ht="13.5" customHeight="1">
      <c r="A18" s="136" t="s">
        <v>106</v>
      </c>
      <c r="B18" s="137" t="s">
        <v>107</v>
      </c>
      <c r="C18" s="138" t="s">
        <v>108</v>
      </c>
      <c r="D18" s="139">
        <v>9.8575</v>
      </c>
      <c r="E18" s="139">
        <v>9.8575</v>
      </c>
      <c r="F18" s="139">
        <v>0</v>
      </c>
      <c r="G18" s="139">
        <v>0</v>
      </c>
      <c r="H18" s="139">
        <v>9.8575</v>
      </c>
      <c r="I18" s="139">
        <v>0</v>
      </c>
      <c r="J18" s="139">
        <v>0</v>
      </c>
      <c r="K18" s="139">
        <v>0</v>
      </c>
      <c r="L18" s="139">
        <v>0</v>
      </c>
      <c r="M18" s="139">
        <v>0</v>
      </c>
      <c r="N18" s="139">
        <v>0</v>
      </c>
      <c r="O18" s="139">
        <v>0</v>
      </c>
      <c r="P18" s="139">
        <v>0</v>
      </c>
      <c r="Q18" s="139">
        <v>0</v>
      </c>
      <c r="R18" s="139">
        <v>0</v>
      </c>
    </row>
    <row r="19" spans="1:18" ht="13.5" customHeight="1">
      <c r="A19" s="136" t="s">
        <v>109</v>
      </c>
      <c r="B19" s="137" t="s">
        <v>110</v>
      </c>
      <c r="C19" s="138" t="s">
        <v>111</v>
      </c>
      <c r="D19" s="139">
        <v>120.3963</v>
      </c>
      <c r="E19" s="139">
        <v>120.3963</v>
      </c>
      <c r="F19" s="139">
        <v>0.5046</v>
      </c>
      <c r="G19" s="139">
        <v>12.3227</v>
      </c>
      <c r="H19" s="139">
        <v>22.1719</v>
      </c>
      <c r="I19" s="139">
        <v>85.39710000000001</v>
      </c>
      <c r="J19" s="139">
        <v>0</v>
      </c>
      <c r="K19" s="139">
        <v>0</v>
      </c>
      <c r="L19" s="139">
        <v>0</v>
      </c>
      <c r="M19" s="139">
        <v>0</v>
      </c>
      <c r="N19" s="139">
        <v>0</v>
      </c>
      <c r="O19" s="139">
        <v>0</v>
      </c>
      <c r="P19" s="139">
        <v>0</v>
      </c>
      <c r="Q19" s="139">
        <v>0</v>
      </c>
      <c r="R19" s="139">
        <v>0</v>
      </c>
    </row>
    <row r="20" spans="1:18" ht="13.5" customHeight="1">
      <c r="A20" s="136" t="s">
        <v>112</v>
      </c>
      <c r="B20" s="137" t="s">
        <v>113</v>
      </c>
      <c r="C20" s="138" t="s">
        <v>114</v>
      </c>
      <c r="D20" s="139">
        <v>11.8887</v>
      </c>
      <c r="E20" s="139">
        <v>11.8887</v>
      </c>
      <c r="F20" s="139">
        <v>0</v>
      </c>
      <c r="G20" s="139">
        <v>0</v>
      </c>
      <c r="H20" s="139">
        <v>0</v>
      </c>
      <c r="I20" s="139">
        <v>11.8887</v>
      </c>
      <c r="J20" s="139">
        <v>0</v>
      </c>
      <c r="K20" s="139">
        <v>0</v>
      </c>
      <c r="L20" s="139">
        <v>0</v>
      </c>
      <c r="M20" s="139">
        <v>0</v>
      </c>
      <c r="N20" s="139">
        <v>0</v>
      </c>
      <c r="O20" s="139">
        <v>0</v>
      </c>
      <c r="P20" s="139">
        <v>0</v>
      </c>
      <c r="Q20" s="139">
        <v>0</v>
      </c>
      <c r="R20" s="139">
        <v>0</v>
      </c>
    </row>
    <row r="21" spans="1:18" ht="13.5" customHeight="1">
      <c r="A21" s="136" t="s">
        <v>115</v>
      </c>
      <c r="B21" s="137" t="s">
        <v>116</v>
      </c>
      <c r="C21" s="138" t="s">
        <v>19</v>
      </c>
      <c r="D21" s="139">
        <v>9.054599999999999</v>
      </c>
      <c r="E21" s="139">
        <v>9.054599999999999</v>
      </c>
      <c r="F21" s="139">
        <v>0</v>
      </c>
      <c r="G21" s="139">
        <v>1.0184</v>
      </c>
      <c r="H21" s="139">
        <v>8.0362</v>
      </c>
      <c r="I21" s="139">
        <v>0</v>
      </c>
      <c r="J21" s="139">
        <v>0</v>
      </c>
      <c r="K21" s="139">
        <v>0</v>
      </c>
      <c r="L21" s="139">
        <v>0</v>
      </c>
      <c r="M21" s="139">
        <v>0</v>
      </c>
      <c r="N21" s="139">
        <v>0</v>
      </c>
      <c r="O21" s="139">
        <v>0</v>
      </c>
      <c r="P21" s="139">
        <v>0</v>
      </c>
      <c r="Q21" s="139">
        <v>0</v>
      </c>
      <c r="R21" s="139">
        <v>0</v>
      </c>
    </row>
    <row r="22" spans="1:18" ht="13.5" customHeight="1">
      <c r="A22" s="136" t="s">
        <v>117</v>
      </c>
      <c r="B22" s="137" t="s">
        <v>118</v>
      </c>
      <c r="C22" s="138" t="s">
        <v>119</v>
      </c>
      <c r="D22" s="139">
        <v>0</v>
      </c>
      <c r="E22" s="139">
        <v>0</v>
      </c>
      <c r="F22" s="139">
        <v>0</v>
      </c>
      <c r="G22" s="139">
        <v>0</v>
      </c>
      <c r="H22" s="139">
        <v>0</v>
      </c>
      <c r="I22" s="139">
        <v>0</v>
      </c>
      <c r="J22" s="139">
        <v>0</v>
      </c>
      <c r="K22" s="139">
        <v>0</v>
      </c>
      <c r="L22" s="139">
        <v>0</v>
      </c>
      <c r="M22" s="139">
        <v>0</v>
      </c>
      <c r="N22" s="139">
        <v>0</v>
      </c>
      <c r="O22" s="139">
        <v>0</v>
      </c>
      <c r="P22" s="139">
        <v>0</v>
      </c>
      <c r="Q22" s="139">
        <v>0</v>
      </c>
      <c r="R22" s="139">
        <v>0</v>
      </c>
    </row>
    <row r="23" spans="1:18" ht="13.5" customHeight="1">
      <c r="A23" s="136" t="s">
        <v>120</v>
      </c>
      <c r="B23" s="137" t="s">
        <v>121</v>
      </c>
      <c r="C23" s="138" t="s">
        <v>20</v>
      </c>
      <c r="D23" s="139">
        <v>7.83</v>
      </c>
      <c r="E23" s="139">
        <v>7.83</v>
      </c>
      <c r="F23" s="139">
        <v>0</v>
      </c>
      <c r="G23" s="139">
        <v>0.1792</v>
      </c>
      <c r="H23" s="139">
        <v>3.0887000000000002</v>
      </c>
      <c r="I23" s="139">
        <v>4.5621</v>
      </c>
      <c r="J23" s="139">
        <v>0</v>
      </c>
      <c r="K23" s="139">
        <v>0</v>
      </c>
      <c r="L23" s="139">
        <v>0</v>
      </c>
      <c r="M23" s="139">
        <v>0</v>
      </c>
      <c r="N23" s="139">
        <v>0</v>
      </c>
      <c r="O23" s="139">
        <v>0</v>
      </c>
      <c r="P23" s="139">
        <v>0</v>
      </c>
      <c r="Q23" s="139">
        <v>0</v>
      </c>
      <c r="R23" s="139">
        <v>0</v>
      </c>
    </row>
    <row r="24" spans="1:18" ht="13.5" customHeight="1">
      <c r="A24" s="136" t="s">
        <v>122</v>
      </c>
      <c r="B24" s="137" t="s">
        <v>123</v>
      </c>
      <c r="C24" s="138" t="s">
        <v>12</v>
      </c>
      <c r="D24" s="139">
        <v>76.52210000000001</v>
      </c>
      <c r="E24" s="139">
        <v>76.52210000000001</v>
      </c>
      <c r="F24" s="139">
        <v>0.5046</v>
      </c>
      <c r="G24" s="139">
        <v>8.9771</v>
      </c>
      <c r="H24" s="139">
        <v>0</v>
      </c>
      <c r="I24" s="139">
        <v>67.0404</v>
      </c>
      <c r="J24" s="139">
        <v>0</v>
      </c>
      <c r="K24" s="139">
        <v>0</v>
      </c>
      <c r="L24" s="139">
        <v>0</v>
      </c>
      <c r="M24" s="139">
        <v>0</v>
      </c>
      <c r="N24" s="139">
        <v>0</v>
      </c>
      <c r="O24" s="139">
        <v>0</v>
      </c>
      <c r="P24" s="139">
        <v>0</v>
      </c>
      <c r="Q24" s="139">
        <v>0</v>
      </c>
      <c r="R24" s="139">
        <v>0</v>
      </c>
    </row>
    <row r="25" spans="1:18" ht="13.5" customHeight="1">
      <c r="A25" s="136" t="s">
        <v>124</v>
      </c>
      <c r="B25" s="137" t="s">
        <v>125</v>
      </c>
      <c r="C25" s="138" t="s">
        <v>18</v>
      </c>
      <c r="D25" s="139">
        <v>13.188999999999998</v>
      </c>
      <c r="E25" s="139">
        <v>13.188999999999998</v>
      </c>
      <c r="F25" s="139">
        <v>0</v>
      </c>
      <c r="G25" s="139">
        <v>2.1479999999999997</v>
      </c>
      <c r="H25" s="139">
        <v>11.040999999999999</v>
      </c>
      <c r="I25" s="139">
        <v>0</v>
      </c>
      <c r="J25" s="139">
        <v>0</v>
      </c>
      <c r="K25" s="139">
        <v>0</v>
      </c>
      <c r="L25" s="139">
        <v>0</v>
      </c>
      <c r="M25" s="139">
        <v>0</v>
      </c>
      <c r="N25" s="139">
        <v>0</v>
      </c>
      <c r="O25" s="139">
        <v>0</v>
      </c>
      <c r="P25" s="139">
        <v>0</v>
      </c>
      <c r="Q25" s="139">
        <v>0</v>
      </c>
      <c r="R25" s="139">
        <v>0</v>
      </c>
    </row>
    <row r="26" spans="1:18" ht="13.5" customHeight="1">
      <c r="A26" s="136" t="s">
        <v>126</v>
      </c>
      <c r="B26" s="137" t="s">
        <v>127</v>
      </c>
      <c r="C26" s="138" t="s">
        <v>128</v>
      </c>
      <c r="D26" s="549">
        <v>0.006</v>
      </c>
      <c r="E26" s="549">
        <v>0.006</v>
      </c>
      <c r="F26" s="139">
        <v>0</v>
      </c>
      <c r="G26" s="139">
        <v>0</v>
      </c>
      <c r="H26" s="549">
        <v>0.006</v>
      </c>
      <c r="I26" s="139">
        <v>0</v>
      </c>
      <c r="J26" s="139">
        <v>0</v>
      </c>
      <c r="K26" s="139">
        <v>0</v>
      </c>
      <c r="L26" s="139">
        <v>0</v>
      </c>
      <c r="M26" s="139">
        <v>0</v>
      </c>
      <c r="N26" s="139">
        <v>0</v>
      </c>
      <c r="O26" s="139">
        <v>0</v>
      </c>
      <c r="P26" s="139">
        <v>0</v>
      </c>
      <c r="Q26" s="139">
        <v>0</v>
      </c>
      <c r="R26" s="139">
        <v>0</v>
      </c>
    </row>
    <row r="27" spans="1:18" ht="13.5" customHeight="1">
      <c r="A27" s="136" t="s">
        <v>129</v>
      </c>
      <c r="B27" s="137" t="s">
        <v>130</v>
      </c>
      <c r="C27" s="138" t="s">
        <v>131</v>
      </c>
      <c r="D27" s="139">
        <v>0</v>
      </c>
      <c r="E27" s="139">
        <v>0</v>
      </c>
      <c r="F27" s="139">
        <v>0</v>
      </c>
      <c r="G27" s="139">
        <v>0</v>
      </c>
      <c r="H27" s="139">
        <v>0</v>
      </c>
      <c r="I27" s="139">
        <v>0</v>
      </c>
      <c r="J27" s="139">
        <v>0</v>
      </c>
      <c r="K27" s="139">
        <v>0</v>
      </c>
      <c r="L27" s="139">
        <v>0</v>
      </c>
      <c r="M27" s="139">
        <v>0</v>
      </c>
      <c r="N27" s="139">
        <v>0</v>
      </c>
      <c r="O27" s="139">
        <v>0</v>
      </c>
      <c r="P27" s="139">
        <v>0</v>
      </c>
      <c r="Q27" s="139">
        <v>0</v>
      </c>
      <c r="R27" s="139">
        <v>0</v>
      </c>
    </row>
    <row r="28" spans="1:18" ht="13.5" customHeight="1">
      <c r="A28" s="136" t="s">
        <v>132</v>
      </c>
      <c r="B28" s="137" t="s">
        <v>133</v>
      </c>
      <c r="C28" s="138" t="s">
        <v>134</v>
      </c>
      <c r="D28" s="139">
        <v>1.9059</v>
      </c>
      <c r="E28" s="139">
        <v>1.9059</v>
      </c>
      <c r="F28" s="139">
        <v>0</v>
      </c>
      <c r="G28" s="139">
        <v>0</v>
      </c>
      <c r="H28" s="139">
        <v>0</v>
      </c>
      <c r="I28" s="139">
        <v>1.9059</v>
      </c>
      <c r="J28" s="139">
        <v>0</v>
      </c>
      <c r="K28" s="139">
        <v>0</v>
      </c>
      <c r="L28" s="139">
        <v>0</v>
      </c>
      <c r="M28" s="139">
        <v>0</v>
      </c>
      <c r="N28" s="139">
        <v>0</v>
      </c>
      <c r="O28" s="139">
        <v>0</v>
      </c>
      <c r="P28" s="139">
        <v>0</v>
      </c>
      <c r="Q28" s="139">
        <v>0</v>
      </c>
      <c r="R28" s="139">
        <v>0</v>
      </c>
    </row>
    <row r="29" spans="1:18" ht="13.5" customHeight="1">
      <c r="A29" s="136" t="s">
        <v>135</v>
      </c>
      <c r="B29" s="137" t="s">
        <v>136</v>
      </c>
      <c r="C29" s="138" t="s">
        <v>137</v>
      </c>
      <c r="D29" s="139">
        <v>1090.3287</v>
      </c>
      <c r="E29" s="139">
        <v>1090.0642</v>
      </c>
      <c r="F29" s="139">
        <v>85.9998</v>
      </c>
      <c r="G29" s="139">
        <v>920.9519</v>
      </c>
      <c r="H29" s="139">
        <v>1.4242000000000001</v>
      </c>
      <c r="I29" s="139">
        <v>34.7266</v>
      </c>
      <c r="J29" s="139">
        <v>0</v>
      </c>
      <c r="K29" s="139">
        <v>46.9617</v>
      </c>
      <c r="L29" s="139">
        <v>0</v>
      </c>
      <c r="M29" s="139">
        <v>0</v>
      </c>
      <c r="N29" s="139">
        <v>0</v>
      </c>
      <c r="O29" s="139">
        <v>0.2645</v>
      </c>
      <c r="P29" s="139">
        <v>0.2645</v>
      </c>
      <c r="Q29" s="139">
        <v>0</v>
      </c>
      <c r="R29" s="139">
        <v>0</v>
      </c>
    </row>
    <row r="30" spans="1:18" ht="13.5" customHeight="1">
      <c r="A30" s="136" t="s">
        <v>138</v>
      </c>
      <c r="B30" s="137" t="s">
        <v>209</v>
      </c>
      <c r="C30" s="138" t="s">
        <v>139</v>
      </c>
      <c r="D30" s="139">
        <v>112.91179999999999</v>
      </c>
      <c r="E30" s="139">
        <v>112.69729999999998</v>
      </c>
      <c r="F30" s="139">
        <v>0</v>
      </c>
      <c r="G30" s="139">
        <v>70.62469999999999</v>
      </c>
      <c r="H30" s="139">
        <v>0</v>
      </c>
      <c r="I30" s="139">
        <v>0</v>
      </c>
      <c r="J30" s="139">
        <v>0</v>
      </c>
      <c r="K30" s="139">
        <v>42.0726</v>
      </c>
      <c r="L30" s="139">
        <v>0</v>
      </c>
      <c r="M30" s="139">
        <v>0</v>
      </c>
      <c r="N30" s="139">
        <v>0</v>
      </c>
      <c r="O30" s="139">
        <v>0.2145</v>
      </c>
      <c r="P30" s="139">
        <v>0.2145</v>
      </c>
      <c r="Q30" s="139">
        <v>0</v>
      </c>
      <c r="R30" s="139">
        <v>0</v>
      </c>
    </row>
    <row r="31" spans="1:18" ht="13.5" customHeight="1">
      <c r="A31" s="136" t="s">
        <v>210</v>
      </c>
      <c r="B31" s="137" t="s">
        <v>211</v>
      </c>
      <c r="C31" s="138" t="s">
        <v>140</v>
      </c>
      <c r="D31" s="139">
        <v>124.6109</v>
      </c>
      <c r="E31" s="139">
        <v>124.5609</v>
      </c>
      <c r="F31" s="139">
        <v>0</v>
      </c>
      <c r="G31" s="139">
        <v>124.5609</v>
      </c>
      <c r="H31" s="139">
        <v>0</v>
      </c>
      <c r="I31" s="139">
        <v>0</v>
      </c>
      <c r="J31" s="139">
        <v>0</v>
      </c>
      <c r="K31" s="139">
        <v>0</v>
      </c>
      <c r="L31" s="139">
        <v>0</v>
      </c>
      <c r="M31" s="139">
        <v>0</v>
      </c>
      <c r="N31" s="139">
        <v>0</v>
      </c>
      <c r="O31" s="139">
        <v>0.05</v>
      </c>
      <c r="P31" s="139">
        <v>0.05</v>
      </c>
      <c r="Q31" s="139">
        <v>0</v>
      </c>
      <c r="R31" s="139">
        <v>0</v>
      </c>
    </row>
    <row r="32" spans="1:18" ht="13.5" customHeight="1">
      <c r="A32" s="136" t="s">
        <v>212</v>
      </c>
      <c r="B32" s="137" t="s">
        <v>279</v>
      </c>
      <c r="C32" s="138" t="s">
        <v>208</v>
      </c>
      <c r="D32" s="139">
        <v>0</v>
      </c>
      <c r="E32" s="139">
        <v>0</v>
      </c>
      <c r="F32" s="139">
        <v>0</v>
      </c>
      <c r="G32" s="139">
        <v>0</v>
      </c>
      <c r="H32" s="139">
        <v>0</v>
      </c>
      <c r="I32" s="139">
        <v>0</v>
      </c>
      <c r="J32" s="139">
        <v>0</v>
      </c>
      <c r="K32" s="139">
        <v>0</v>
      </c>
      <c r="L32" s="139">
        <v>0</v>
      </c>
      <c r="M32" s="139">
        <v>0</v>
      </c>
      <c r="N32" s="139">
        <v>0</v>
      </c>
      <c r="O32" s="139">
        <v>0</v>
      </c>
      <c r="P32" s="139">
        <v>0</v>
      </c>
      <c r="Q32" s="139">
        <v>0</v>
      </c>
      <c r="R32" s="139">
        <v>0</v>
      </c>
    </row>
    <row r="33" spans="1:18" ht="13.5" customHeight="1">
      <c r="A33" s="136" t="s">
        <v>214</v>
      </c>
      <c r="B33" s="137" t="s">
        <v>213</v>
      </c>
      <c r="C33" s="138" t="s">
        <v>25</v>
      </c>
      <c r="D33" s="139">
        <v>70.83600000000001</v>
      </c>
      <c r="E33" s="139">
        <v>70.83600000000001</v>
      </c>
      <c r="F33" s="139">
        <v>3.4682000000000004</v>
      </c>
      <c r="G33" s="139">
        <v>33.670100000000005</v>
      </c>
      <c r="H33" s="139">
        <v>0</v>
      </c>
      <c r="I33" s="139">
        <v>33.6977</v>
      </c>
      <c r="J33" s="139">
        <v>0</v>
      </c>
      <c r="K33" s="139">
        <v>0</v>
      </c>
      <c r="L33" s="139">
        <v>0</v>
      </c>
      <c r="M33" s="139">
        <v>0</v>
      </c>
      <c r="N33" s="139">
        <v>0</v>
      </c>
      <c r="O33" s="139">
        <v>0</v>
      </c>
      <c r="P33" s="139">
        <v>0</v>
      </c>
      <c r="Q33" s="139">
        <v>0</v>
      </c>
      <c r="R33" s="139">
        <v>0</v>
      </c>
    </row>
    <row r="34" spans="1:18" ht="13.5" customHeight="1">
      <c r="A34" s="136" t="s">
        <v>216</v>
      </c>
      <c r="B34" s="137" t="s">
        <v>215</v>
      </c>
      <c r="C34" s="138" t="s">
        <v>26</v>
      </c>
      <c r="D34" s="139">
        <v>224.70740000000004</v>
      </c>
      <c r="E34" s="139">
        <v>224.70740000000004</v>
      </c>
      <c r="F34" s="139">
        <v>82.5316</v>
      </c>
      <c r="G34" s="139">
        <v>134.83360000000002</v>
      </c>
      <c r="H34" s="139">
        <v>1.4242000000000001</v>
      </c>
      <c r="I34" s="139">
        <v>1.0289</v>
      </c>
      <c r="J34" s="139">
        <v>0</v>
      </c>
      <c r="K34" s="139">
        <v>4.8891</v>
      </c>
      <c r="L34" s="139">
        <v>0</v>
      </c>
      <c r="M34" s="139">
        <v>0</v>
      </c>
      <c r="N34" s="139">
        <v>0</v>
      </c>
      <c r="O34" s="139">
        <v>0</v>
      </c>
      <c r="P34" s="139">
        <v>0</v>
      </c>
      <c r="Q34" s="139">
        <v>0</v>
      </c>
      <c r="R34" s="139">
        <v>0</v>
      </c>
    </row>
    <row r="35" spans="1:18" ht="13.5" customHeight="1">
      <c r="A35" s="136" t="s">
        <v>218</v>
      </c>
      <c r="B35" s="137" t="s">
        <v>217</v>
      </c>
      <c r="C35" s="138" t="s">
        <v>141</v>
      </c>
      <c r="D35" s="139">
        <v>0</v>
      </c>
      <c r="E35" s="139">
        <v>0</v>
      </c>
      <c r="F35" s="139">
        <v>0</v>
      </c>
      <c r="G35" s="139">
        <v>0</v>
      </c>
      <c r="H35" s="139">
        <v>0</v>
      </c>
      <c r="I35" s="139">
        <v>0</v>
      </c>
      <c r="J35" s="139">
        <v>0</v>
      </c>
      <c r="K35" s="139">
        <v>0</v>
      </c>
      <c r="L35" s="139">
        <v>0</v>
      </c>
      <c r="M35" s="139">
        <v>0</v>
      </c>
      <c r="N35" s="139">
        <v>0</v>
      </c>
      <c r="O35" s="139">
        <v>0</v>
      </c>
      <c r="P35" s="139">
        <v>0</v>
      </c>
      <c r="Q35" s="139">
        <v>0</v>
      </c>
      <c r="R35" s="139">
        <v>0</v>
      </c>
    </row>
    <row r="36" spans="1:18" ht="13.5" customHeight="1">
      <c r="A36" s="136" t="s">
        <v>280</v>
      </c>
      <c r="B36" s="137" t="s">
        <v>219</v>
      </c>
      <c r="C36" s="138" t="s">
        <v>142</v>
      </c>
      <c r="D36" s="139">
        <v>557.2626</v>
      </c>
      <c r="E36" s="139">
        <v>557.2626</v>
      </c>
      <c r="F36" s="139">
        <v>0</v>
      </c>
      <c r="G36" s="139">
        <v>557.2626</v>
      </c>
      <c r="H36" s="139">
        <v>0</v>
      </c>
      <c r="I36" s="139">
        <v>0</v>
      </c>
      <c r="J36" s="139">
        <v>0</v>
      </c>
      <c r="K36" s="139">
        <v>0</v>
      </c>
      <c r="L36" s="139">
        <v>0</v>
      </c>
      <c r="M36" s="139">
        <v>0</v>
      </c>
      <c r="N36" s="139">
        <v>0</v>
      </c>
      <c r="O36" s="139">
        <v>0</v>
      </c>
      <c r="P36" s="139">
        <v>0</v>
      </c>
      <c r="Q36" s="139">
        <v>0</v>
      </c>
      <c r="R36" s="139">
        <v>0</v>
      </c>
    </row>
    <row r="37" spans="1:23" ht="13.5" customHeight="1">
      <c r="A37" s="136" t="s">
        <v>143</v>
      </c>
      <c r="B37" s="137" t="s">
        <v>144</v>
      </c>
      <c r="C37" s="138" t="s">
        <v>145</v>
      </c>
      <c r="D37" s="139">
        <v>1298.9577000000002</v>
      </c>
      <c r="E37" s="139">
        <v>426.99229999999994</v>
      </c>
      <c r="F37" s="139">
        <v>1.9411</v>
      </c>
      <c r="G37" s="139">
        <v>225.72650000000004</v>
      </c>
      <c r="H37" s="139">
        <v>6.7173</v>
      </c>
      <c r="I37" s="139">
        <v>192.60739999999996</v>
      </c>
      <c r="J37" s="139">
        <v>0</v>
      </c>
      <c r="K37" s="139">
        <v>0</v>
      </c>
      <c r="L37" s="139">
        <v>0</v>
      </c>
      <c r="M37" s="139">
        <v>0</v>
      </c>
      <c r="N37" s="139">
        <v>0</v>
      </c>
      <c r="O37" s="139">
        <v>871.9654</v>
      </c>
      <c r="P37" s="139">
        <v>612.4021</v>
      </c>
      <c r="Q37" s="139">
        <v>0</v>
      </c>
      <c r="R37" s="139">
        <v>259.5633</v>
      </c>
      <c r="W37" s="196"/>
    </row>
    <row r="38" spans="1:18" ht="13.5" customHeight="1">
      <c r="A38" s="136" t="s">
        <v>146</v>
      </c>
      <c r="B38" s="137" t="s">
        <v>147</v>
      </c>
      <c r="C38" s="138" t="s">
        <v>14</v>
      </c>
      <c r="D38" s="139">
        <v>988.731</v>
      </c>
      <c r="E38" s="139">
        <v>194.45659999999995</v>
      </c>
      <c r="F38" s="139">
        <v>1.9411</v>
      </c>
      <c r="G38" s="139">
        <v>16.229</v>
      </c>
      <c r="H38" s="139">
        <v>0</v>
      </c>
      <c r="I38" s="139">
        <v>176.28649999999996</v>
      </c>
      <c r="J38" s="139">
        <v>0</v>
      </c>
      <c r="K38" s="139">
        <v>0</v>
      </c>
      <c r="L38" s="139">
        <v>0</v>
      </c>
      <c r="M38" s="139">
        <v>0</v>
      </c>
      <c r="N38" s="139">
        <v>0</v>
      </c>
      <c r="O38" s="139">
        <v>794.2744</v>
      </c>
      <c r="P38" s="139">
        <v>534.7111</v>
      </c>
      <c r="Q38" s="139">
        <v>0</v>
      </c>
      <c r="R38" s="139">
        <v>259.5633</v>
      </c>
    </row>
    <row r="39" spans="1:18" ht="13.5" customHeight="1">
      <c r="A39" s="136" t="s">
        <v>148</v>
      </c>
      <c r="B39" s="137" t="s">
        <v>149</v>
      </c>
      <c r="C39" s="138" t="s">
        <v>17</v>
      </c>
      <c r="D39" s="139">
        <v>81.2334</v>
      </c>
      <c r="E39" s="139">
        <v>3.6661</v>
      </c>
      <c r="F39" s="139">
        <v>0</v>
      </c>
      <c r="G39" s="139">
        <v>3.1424000000000003</v>
      </c>
      <c r="H39" s="139">
        <v>0</v>
      </c>
      <c r="I39" s="139">
        <v>0.5237</v>
      </c>
      <c r="J39" s="139">
        <v>0</v>
      </c>
      <c r="K39" s="139">
        <v>0</v>
      </c>
      <c r="L39" s="139">
        <v>0</v>
      </c>
      <c r="M39" s="139">
        <v>0</v>
      </c>
      <c r="N39" s="139">
        <v>0</v>
      </c>
      <c r="O39" s="139">
        <v>77.5673</v>
      </c>
      <c r="P39" s="139">
        <v>77.5673</v>
      </c>
      <c r="Q39" s="139">
        <v>0</v>
      </c>
      <c r="R39" s="139">
        <v>0</v>
      </c>
    </row>
    <row r="40" spans="1:18" ht="13.5" customHeight="1">
      <c r="A40" s="136" t="s">
        <v>150</v>
      </c>
      <c r="B40" s="137" t="s">
        <v>151</v>
      </c>
      <c r="C40" s="138" t="s">
        <v>152</v>
      </c>
      <c r="D40" s="139">
        <v>15.3991</v>
      </c>
      <c r="E40" s="139">
        <v>15.3991</v>
      </c>
      <c r="F40" s="139">
        <v>0</v>
      </c>
      <c r="G40" s="139">
        <v>0</v>
      </c>
      <c r="H40" s="139">
        <v>0.0119</v>
      </c>
      <c r="I40" s="139">
        <v>15.3872</v>
      </c>
      <c r="J40" s="139">
        <v>0</v>
      </c>
      <c r="K40" s="139">
        <v>0</v>
      </c>
      <c r="L40" s="139">
        <v>0</v>
      </c>
      <c r="M40" s="139">
        <v>0</v>
      </c>
      <c r="N40" s="139">
        <v>0</v>
      </c>
      <c r="O40" s="139">
        <v>0</v>
      </c>
      <c r="P40" s="139">
        <v>0</v>
      </c>
      <c r="Q40" s="139">
        <v>0</v>
      </c>
      <c r="R40" s="139">
        <v>0</v>
      </c>
    </row>
    <row r="41" spans="1:18" ht="13.5" customHeight="1">
      <c r="A41" s="136" t="s">
        <v>153</v>
      </c>
      <c r="B41" s="137" t="s">
        <v>154</v>
      </c>
      <c r="C41" s="138" t="s">
        <v>155</v>
      </c>
      <c r="D41" s="139">
        <v>0</v>
      </c>
      <c r="E41" s="139">
        <v>0</v>
      </c>
      <c r="F41" s="139">
        <v>0</v>
      </c>
      <c r="G41" s="139">
        <v>0</v>
      </c>
      <c r="H41" s="139">
        <v>0</v>
      </c>
      <c r="I41" s="139">
        <v>0</v>
      </c>
      <c r="J41" s="139">
        <v>0</v>
      </c>
      <c r="K41" s="139">
        <v>0</v>
      </c>
      <c r="L41" s="139">
        <v>0</v>
      </c>
      <c r="M41" s="139">
        <v>0</v>
      </c>
      <c r="N41" s="139">
        <v>0</v>
      </c>
      <c r="O41" s="139">
        <v>0</v>
      </c>
      <c r="P41" s="139">
        <v>0</v>
      </c>
      <c r="Q41" s="139">
        <v>0</v>
      </c>
      <c r="R41" s="139">
        <v>0</v>
      </c>
    </row>
    <row r="42" spans="1:18" ht="13.5" customHeight="1">
      <c r="A42" s="136" t="s">
        <v>156</v>
      </c>
      <c r="B42" s="137" t="s">
        <v>157</v>
      </c>
      <c r="C42" s="137" t="s">
        <v>16</v>
      </c>
      <c r="D42" s="139">
        <v>3.3006999999999995</v>
      </c>
      <c r="E42" s="139">
        <v>3.3006999999999995</v>
      </c>
      <c r="F42" s="139">
        <v>0</v>
      </c>
      <c r="G42" s="139">
        <v>0</v>
      </c>
      <c r="H42" s="139">
        <v>3.3006999999999995</v>
      </c>
      <c r="I42" s="139">
        <v>0</v>
      </c>
      <c r="J42" s="139">
        <v>0</v>
      </c>
      <c r="K42" s="139">
        <v>0</v>
      </c>
      <c r="L42" s="139">
        <v>0</v>
      </c>
      <c r="M42" s="139">
        <v>0</v>
      </c>
      <c r="N42" s="139">
        <v>0</v>
      </c>
      <c r="O42" s="139">
        <v>0</v>
      </c>
      <c r="P42" s="139">
        <v>0</v>
      </c>
      <c r="Q42" s="139">
        <v>0</v>
      </c>
      <c r="R42" s="139">
        <v>0</v>
      </c>
    </row>
    <row r="43" spans="1:18" ht="13.5" customHeight="1">
      <c r="A43" s="136" t="s">
        <v>158</v>
      </c>
      <c r="B43" s="137" t="s">
        <v>159</v>
      </c>
      <c r="C43" s="137" t="s">
        <v>160</v>
      </c>
      <c r="D43" s="139">
        <v>5.0598</v>
      </c>
      <c r="E43" s="139">
        <v>5.0598</v>
      </c>
      <c r="F43" s="139">
        <v>0</v>
      </c>
      <c r="G43" s="139">
        <v>3.7436</v>
      </c>
      <c r="H43" s="139">
        <v>1.3162</v>
      </c>
      <c r="I43" s="139">
        <v>0</v>
      </c>
      <c r="J43" s="139">
        <v>0</v>
      </c>
      <c r="K43" s="139">
        <v>0</v>
      </c>
      <c r="L43" s="139">
        <v>0</v>
      </c>
      <c r="M43" s="139">
        <v>0</v>
      </c>
      <c r="N43" s="139">
        <v>0</v>
      </c>
      <c r="O43" s="139">
        <v>0</v>
      </c>
      <c r="P43" s="139">
        <v>0</v>
      </c>
      <c r="Q43" s="139">
        <v>0</v>
      </c>
      <c r="R43" s="139">
        <v>0</v>
      </c>
    </row>
    <row r="44" spans="1:18" ht="13.5" customHeight="1">
      <c r="A44" s="136" t="s">
        <v>161</v>
      </c>
      <c r="B44" s="137" t="s">
        <v>162</v>
      </c>
      <c r="C44" s="138" t="s">
        <v>15</v>
      </c>
      <c r="D44" s="139">
        <v>115.11660000000002</v>
      </c>
      <c r="E44" s="139">
        <v>114.99290000000002</v>
      </c>
      <c r="F44" s="139">
        <v>0</v>
      </c>
      <c r="G44" s="139">
        <v>114.99290000000002</v>
      </c>
      <c r="H44" s="139">
        <v>0</v>
      </c>
      <c r="I44" s="139">
        <v>0</v>
      </c>
      <c r="J44" s="139">
        <v>0</v>
      </c>
      <c r="K44" s="139">
        <v>0</v>
      </c>
      <c r="L44" s="139">
        <v>0</v>
      </c>
      <c r="M44" s="139">
        <v>0</v>
      </c>
      <c r="N44" s="139">
        <v>0</v>
      </c>
      <c r="O44" s="139">
        <v>0.1237</v>
      </c>
      <c r="P44" s="139">
        <v>0.1237</v>
      </c>
      <c r="Q44" s="139">
        <v>0</v>
      </c>
      <c r="R44" s="139">
        <v>0</v>
      </c>
    </row>
    <row r="45" spans="1:18" ht="13.5" customHeight="1">
      <c r="A45" s="136" t="s">
        <v>163</v>
      </c>
      <c r="B45" s="137" t="s">
        <v>164</v>
      </c>
      <c r="C45" s="138" t="s">
        <v>9</v>
      </c>
      <c r="D45" s="139">
        <v>2.6170000000000004</v>
      </c>
      <c r="E45" s="139">
        <v>2.6170000000000004</v>
      </c>
      <c r="F45" s="139">
        <v>0</v>
      </c>
      <c r="G45" s="139">
        <v>2.2744000000000004</v>
      </c>
      <c r="H45" s="139">
        <v>0</v>
      </c>
      <c r="I45" s="139">
        <v>0.34259999999999996</v>
      </c>
      <c r="J45" s="139">
        <v>0</v>
      </c>
      <c r="K45" s="139">
        <v>0</v>
      </c>
      <c r="L45" s="139">
        <v>0</v>
      </c>
      <c r="M45" s="139">
        <v>0</v>
      </c>
      <c r="N45" s="139">
        <v>0</v>
      </c>
      <c r="O45" s="139">
        <v>0</v>
      </c>
      <c r="P45" s="139">
        <v>0</v>
      </c>
      <c r="Q45" s="139">
        <v>0</v>
      </c>
      <c r="R45" s="139">
        <v>0</v>
      </c>
    </row>
    <row r="46" spans="1:18" ht="13.5" customHeight="1">
      <c r="A46" s="136" t="s">
        <v>165</v>
      </c>
      <c r="B46" s="137" t="s">
        <v>166</v>
      </c>
      <c r="C46" s="138" t="s">
        <v>10</v>
      </c>
      <c r="D46" s="139">
        <v>4.7151</v>
      </c>
      <c r="E46" s="139">
        <v>4.7151</v>
      </c>
      <c r="F46" s="139">
        <v>0</v>
      </c>
      <c r="G46" s="139">
        <v>2.6562</v>
      </c>
      <c r="H46" s="139">
        <v>2.0589</v>
      </c>
      <c r="I46" s="139">
        <v>0</v>
      </c>
      <c r="J46" s="139">
        <v>0</v>
      </c>
      <c r="K46" s="139">
        <v>0</v>
      </c>
      <c r="L46" s="139">
        <v>0</v>
      </c>
      <c r="M46" s="139">
        <v>0</v>
      </c>
      <c r="N46" s="139">
        <v>0</v>
      </c>
      <c r="O46" s="139">
        <v>0</v>
      </c>
      <c r="P46" s="139">
        <v>0</v>
      </c>
      <c r="Q46" s="139">
        <v>0</v>
      </c>
      <c r="R46" s="139">
        <v>0</v>
      </c>
    </row>
    <row r="47" spans="1:18" ht="13.5" customHeight="1">
      <c r="A47" s="136" t="s">
        <v>167</v>
      </c>
      <c r="B47" s="137" t="s">
        <v>168</v>
      </c>
      <c r="C47" s="138" t="s">
        <v>169</v>
      </c>
      <c r="D47" s="139">
        <v>82.688</v>
      </c>
      <c r="E47" s="139">
        <v>82.688</v>
      </c>
      <c r="F47" s="139">
        <v>0</v>
      </c>
      <c r="G47" s="139">
        <v>82.688</v>
      </c>
      <c r="H47" s="139">
        <v>0</v>
      </c>
      <c r="I47" s="139">
        <v>0</v>
      </c>
      <c r="J47" s="139">
        <v>0</v>
      </c>
      <c r="K47" s="139">
        <v>0</v>
      </c>
      <c r="L47" s="139">
        <v>0</v>
      </c>
      <c r="M47" s="139">
        <v>0</v>
      </c>
      <c r="N47" s="139">
        <v>0</v>
      </c>
      <c r="O47" s="139">
        <v>0</v>
      </c>
      <c r="P47" s="139">
        <v>0</v>
      </c>
      <c r="Q47" s="139">
        <v>0</v>
      </c>
      <c r="R47" s="139">
        <v>0</v>
      </c>
    </row>
    <row r="48" spans="1:18" ht="13.5" customHeight="1">
      <c r="A48" s="136" t="s">
        <v>170</v>
      </c>
      <c r="B48" s="137" t="s">
        <v>171</v>
      </c>
      <c r="C48" s="138" t="s">
        <v>172</v>
      </c>
      <c r="D48" s="139">
        <v>0.097</v>
      </c>
      <c r="E48" s="139">
        <v>0.097</v>
      </c>
      <c r="F48" s="139">
        <v>0</v>
      </c>
      <c r="G48" s="139">
        <v>0</v>
      </c>
      <c r="H48" s="549">
        <v>0.0296</v>
      </c>
      <c r="I48" s="139">
        <v>0.0674</v>
      </c>
      <c r="J48" s="139">
        <v>0</v>
      </c>
      <c r="K48" s="139">
        <v>0</v>
      </c>
      <c r="L48" s="139">
        <v>0</v>
      </c>
      <c r="M48" s="139">
        <v>0</v>
      </c>
      <c r="N48" s="139">
        <v>0</v>
      </c>
      <c r="O48" s="139">
        <v>0</v>
      </c>
      <c r="P48" s="139">
        <v>0</v>
      </c>
      <c r="Q48" s="139">
        <v>0</v>
      </c>
      <c r="R48" s="139">
        <v>0</v>
      </c>
    </row>
    <row r="49" spans="1:18" s="126" customFormat="1" ht="13.5" customHeight="1">
      <c r="A49" s="127" t="s">
        <v>173</v>
      </c>
      <c r="B49" s="128" t="s">
        <v>174</v>
      </c>
      <c r="C49" s="129" t="s">
        <v>29</v>
      </c>
      <c r="D49" s="130">
        <v>23.1835</v>
      </c>
      <c r="E49" s="130">
        <v>23.1835</v>
      </c>
      <c r="F49" s="130">
        <v>0</v>
      </c>
      <c r="G49" s="130">
        <v>0</v>
      </c>
      <c r="H49" s="130">
        <v>0</v>
      </c>
      <c r="I49" s="130">
        <v>0</v>
      </c>
      <c r="J49" s="130">
        <v>0</v>
      </c>
      <c r="K49" s="130">
        <v>0</v>
      </c>
      <c r="L49" s="130">
        <v>0</v>
      </c>
      <c r="M49" s="130">
        <v>0</v>
      </c>
      <c r="N49" s="130">
        <v>23.1835</v>
      </c>
      <c r="O49" s="130">
        <v>0</v>
      </c>
      <c r="P49" s="130">
        <v>0</v>
      </c>
      <c r="Q49" s="130">
        <v>0</v>
      </c>
      <c r="R49" s="130">
        <v>0</v>
      </c>
    </row>
    <row r="50" spans="1:18" s="126" customFormat="1" ht="13.5" customHeight="1">
      <c r="A50" s="127" t="s">
        <v>175</v>
      </c>
      <c r="B50" s="128" t="s">
        <v>176</v>
      </c>
      <c r="C50" s="129" t="s">
        <v>28</v>
      </c>
      <c r="D50" s="130">
        <v>12.579199999999998</v>
      </c>
      <c r="E50" s="130">
        <v>12.579199999999998</v>
      </c>
      <c r="F50" s="130">
        <v>0</v>
      </c>
      <c r="G50" s="130">
        <v>0</v>
      </c>
      <c r="H50" s="130">
        <v>0</v>
      </c>
      <c r="I50" s="130">
        <v>0</v>
      </c>
      <c r="J50" s="130">
        <v>0</v>
      </c>
      <c r="K50" s="130">
        <v>0</v>
      </c>
      <c r="L50" s="130">
        <v>0</v>
      </c>
      <c r="M50" s="130">
        <v>0</v>
      </c>
      <c r="N50" s="130">
        <v>12.579199999999998</v>
      </c>
      <c r="O50" s="130">
        <v>0</v>
      </c>
      <c r="P50" s="130">
        <v>0</v>
      </c>
      <c r="Q50" s="130">
        <v>0</v>
      </c>
      <c r="R50" s="130">
        <v>0</v>
      </c>
    </row>
    <row r="51" spans="1:18" s="126" customFormat="1" ht="13.5" customHeight="1">
      <c r="A51" s="127" t="s">
        <v>177</v>
      </c>
      <c r="B51" s="128" t="s">
        <v>220</v>
      </c>
      <c r="C51" s="129" t="s">
        <v>22</v>
      </c>
      <c r="D51" s="130">
        <v>206.31809999999996</v>
      </c>
      <c r="E51" s="130">
        <v>206.31809999999996</v>
      </c>
      <c r="F51" s="130">
        <v>25.5782</v>
      </c>
      <c r="G51" s="130">
        <v>112.6338</v>
      </c>
      <c r="H51" s="130">
        <v>54.87349999999999</v>
      </c>
      <c r="I51" s="130">
        <v>0</v>
      </c>
      <c r="J51" s="130">
        <v>0</v>
      </c>
      <c r="K51" s="130">
        <v>0</v>
      </c>
      <c r="L51" s="130">
        <v>0</v>
      </c>
      <c r="M51" s="130">
        <v>0</v>
      </c>
      <c r="N51" s="130">
        <v>13.2326</v>
      </c>
      <c r="O51" s="130">
        <v>0</v>
      </c>
      <c r="P51" s="130">
        <v>0</v>
      </c>
      <c r="Q51" s="130">
        <v>0</v>
      </c>
      <c r="R51" s="130">
        <v>0</v>
      </c>
    </row>
    <row r="52" spans="1:18" s="126" customFormat="1" ht="13.5" customHeight="1">
      <c r="A52" s="127" t="s">
        <v>179</v>
      </c>
      <c r="B52" s="128" t="s">
        <v>180</v>
      </c>
      <c r="C52" s="129" t="s">
        <v>27</v>
      </c>
      <c r="D52" s="130">
        <v>1660.7766000000001</v>
      </c>
      <c r="E52" s="130">
        <v>354.8646</v>
      </c>
      <c r="F52" s="130">
        <v>0</v>
      </c>
      <c r="G52" s="130">
        <v>0</v>
      </c>
      <c r="H52" s="130">
        <v>0</v>
      </c>
      <c r="I52" s="130">
        <v>354.8646</v>
      </c>
      <c r="J52" s="130">
        <v>0</v>
      </c>
      <c r="K52" s="130">
        <v>0</v>
      </c>
      <c r="L52" s="130">
        <v>0</v>
      </c>
      <c r="M52" s="130">
        <v>0</v>
      </c>
      <c r="N52" s="130">
        <v>0</v>
      </c>
      <c r="O52" s="130">
        <v>1305.9120000000003</v>
      </c>
      <c r="P52" s="130">
        <v>370.7404</v>
      </c>
      <c r="Q52" s="130">
        <v>0</v>
      </c>
      <c r="R52" s="130">
        <v>935.1716000000001</v>
      </c>
    </row>
    <row r="53" spans="1:18" s="126" customFormat="1" ht="13.5" customHeight="1">
      <c r="A53" s="127" t="s">
        <v>181</v>
      </c>
      <c r="B53" s="128" t="s">
        <v>182</v>
      </c>
      <c r="C53" s="129" t="s">
        <v>183</v>
      </c>
      <c r="D53" s="130">
        <v>14245.437600000001</v>
      </c>
      <c r="E53" s="130">
        <v>14200.3669</v>
      </c>
      <c r="F53" s="130">
        <v>0</v>
      </c>
      <c r="G53" s="130">
        <v>2.7534</v>
      </c>
      <c r="H53" s="130">
        <v>24.4173</v>
      </c>
      <c r="I53" s="130">
        <v>14173.1962</v>
      </c>
      <c r="J53" s="130">
        <v>0</v>
      </c>
      <c r="K53" s="130">
        <v>0</v>
      </c>
      <c r="L53" s="130">
        <v>0</v>
      </c>
      <c r="M53" s="130">
        <v>0</v>
      </c>
      <c r="N53" s="130">
        <v>0</v>
      </c>
      <c r="O53" s="130">
        <v>45.0707</v>
      </c>
      <c r="P53" s="130">
        <v>0</v>
      </c>
      <c r="Q53" s="130">
        <v>0</v>
      </c>
      <c r="R53" s="130">
        <v>45.0707</v>
      </c>
    </row>
    <row r="54" spans="1:18" s="126" customFormat="1" ht="13.5" customHeight="1">
      <c r="A54" s="208" t="s">
        <v>184</v>
      </c>
      <c r="B54" s="209" t="s">
        <v>221</v>
      </c>
      <c r="C54" s="210" t="s">
        <v>186</v>
      </c>
      <c r="D54" s="211">
        <v>0</v>
      </c>
      <c r="E54" s="211">
        <v>0</v>
      </c>
      <c r="F54" s="211">
        <v>0</v>
      </c>
      <c r="G54" s="211">
        <v>0</v>
      </c>
      <c r="H54" s="211">
        <v>0</v>
      </c>
      <c r="I54" s="211">
        <v>0</v>
      </c>
      <c r="J54" s="211">
        <v>0</v>
      </c>
      <c r="K54" s="211">
        <v>0</v>
      </c>
      <c r="L54" s="211">
        <v>0</v>
      </c>
      <c r="M54" s="211">
        <v>0</v>
      </c>
      <c r="N54" s="211">
        <v>0</v>
      </c>
      <c r="O54" s="211">
        <v>0</v>
      </c>
      <c r="P54" s="211">
        <v>0</v>
      </c>
      <c r="Q54" s="211">
        <v>0</v>
      </c>
      <c r="R54" s="211">
        <v>0</v>
      </c>
    </row>
    <row r="55" spans="1:18" ht="12.75" customHeight="1">
      <c r="A55" s="464" t="s">
        <v>443</v>
      </c>
      <c r="B55" s="464"/>
      <c r="C55" s="464"/>
      <c r="E55" s="464"/>
      <c r="F55" s="464"/>
      <c r="G55" s="486"/>
      <c r="H55" s="486"/>
      <c r="I55" s="486"/>
      <c r="J55" s="486"/>
      <c r="K55" s="147"/>
      <c r="L55" s="147"/>
      <c r="M55" s="464" t="s">
        <v>443</v>
      </c>
      <c r="N55" s="464"/>
      <c r="O55" s="464"/>
      <c r="P55" s="464"/>
      <c r="Q55" s="464"/>
      <c r="R55" s="464"/>
    </row>
    <row r="56" spans="1:19" s="126" customFormat="1" ht="12.75" customHeight="1">
      <c r="A56" s="462" t="s">
        <v>462</v>
      </c>
      <c r="B56" s="462"/>
      <c r="C56" s="462"/>
      <c r="E56" s="462"/>
      <c r="F56" s="462"/>
      <c r="G56" s="483"/>
      <c r="H56" s="483"/>
      <c r="I56" s="483"/>
      <c r="J56" s="483"/>
      <c r="K56" s="149"/>
      <c r="M56" s="462" t="s">
        <v>437</v>
      </c>
      <c r="N56" s="462"/>
      <c r="O56" s="462"/>
      <c r="P56" s="462"/>
      <c r="Q56" s="462"/>
      <c r="R56" s="462"/>
      <c r="S56" s="212"/>
    </row>
    <row r="57" spans="1:19" s="126" customFormat="1" ht="12.75" customHeight="1">
      <c r="A57" s="462" t="s">
        <v>463</v>
      </c>
      <c r="B57" s="462"/>
      <c r="C57" s="462"/>
      <c r="E57" s="462"/>
      <c r="F57" s="462"/>
      <c r="G57" s="186"/>
      <c r="H57" s="186"/>
      <c r="I57" s="186"/>
      <c r="J57" s="186"/>
      <c r="K57" s="148"/>
      <c r="L57" s="148"/>
      <c r="M57" s="462"/>
      <c r="N57" s="462"/>
      <c r="O57" s="462"/>
      <c r="P57" s="462"/>
      <c r="Q57" s="462"/>
      <c r="R57" s="462"/>
      <c r="S57" s="148"/>
    </row>
    <row r="58" spans="2:3" ht="96" customHeight="1">
      <c r="B58" s="548" t="s">
        <v>467</v>
      </c>
      <c r="C58" s="113"/>
    </row>
    <row r="59" ht="12.75">
      <c r="B59" s="109"/>
    </row>
    <row r="60" spans="1:13" ht="12.75">
      <c r="A60" s="213"/>
      <c r="B60" s="150"/>
      <c r="C60" s="214"/>
      <c r="D60" s="150"/>
      <c r="E60" s="150"/>
      <c r="F60" s="150"/>
      <c r="G60" s="150"/>
      <c r="H60" s="150"/>
      <c r="I60" s="150"/>
      <c r="J60" s="150"/>
      <c r="K60" s="150"/>
      <c r="L60" s="150"/>
      <c r="M60" s="150"/>
    </row>
    <row r="74" ht="12.75">
      <c r="A74" s="106" t="str">
        <f>D3</f>
        <v>THỐNG KÊ, KIỂM KÊ DIỆN TÍCH ĐẤT PHI NÔNG NGHIỆP</v>
      </c>
    </row>
  </sheetData>
  <sheetProtection/>
  <mergeCells count="39">
    <mergeCell ref="A57:C57"/>
    <mergeCell ref="E57:F57"/>
    <mergeCell ref="M57:R57"/>
    <mergeCell ref="A55:C55"/>
    <mergeCell ref="E55:F55"/>
    <mergeCell ref="M55:R55"/>
    <mergeCell ref="A56:C56"/>
    <mergeCell ref="E56:F56"/>
    <mergeCell ref="G55:J55"/>
    <mergeCell ref="G56:J56"/>
    <mergeCell ref="M56:R56"/>
    <mergeCell ref="G8:G9"/>
    <mergeCell ref="H8:H9"/>
    <mergeCell ref="I8:I9"/>
    <mergeCell ref="J8:J9"/>
    <mergeCell ref="K8:K9"/>
    <mergeCell ref="L8:L9"/>
    <mergeCell ref="M7:M9"/>
    <mergeCell ref="N7:N9"/>
    <mergeCell ref="A6:A9"/>
    <mergeCell ref="B6:B9"/>
    <mergeCell ref="C6:C9"/>
    <mergeCell ref="D6:D9"/>
    <mergeCell ref="E6:N6"/>
    <mergeCell ref="O6:R6"/>
    <mergeCell ref="D1:N1"/>
    <mergeCell ref="D2:N2"/>
    <mergeCell ref="O7:O9"/>
    <mergeCell ref="P7:P9"/>
    <mergeCell ref="Q7:Q9"/>
    <mergeCell ref="R7:R9"/>
    <mergeCell ref="B3:C3"/>
    <mergeCell ref="D3:N3"/>
    <mergeCell ref="D4:N4"/>
    <mergeCell ref="P5:R5"/>
    <mergeCell ref="E7:E9"/>
    <mergeCell ref="F7:F9"/>
    <mergeCell ref="G7:J7"/>
    <mergeCell ref="K7:L7"/>
  </mergeCells>
  <printOptions horizontalCentered="1"/>
  <pageMargins left="0.46" right="0.15" top="0.46" bottom="0.3" header="0.5" footer="0.17"/>
  <pageSetup firstPageNumber="3" useFirstPageNumber="1" horizontalDpi="600" verticalDpi="600" orientation="landscape" paperSize="8" scale="85" r:id="rId1"/>
</worksheet>
</file>

<file path=xl/worksheets/sheet7.xml><?xml version="1.0" encoding="utf-8"?>
<worksheet xmlns="http://schemas.openxmlformats.org/spreadsheetml/2006/main" xmlns:r="http://schemas.openxmlformats.org/officeDocument/2006/relationships">
  <sheetPr>
    <tabColor rgb="FFFFC000"/>
  </sheetPr>
  <dimension ref="A1:AX62"/>
  <sheetViews>
    <sheetView zoomScale="90" zoomScaleNormal="90" zoomScalePageLayoutView="0" workbookViewId="0" topLeftCell="A25">
      <selection activeCell="D51" sqref="D51"/>
    </sheetView>
  </sheetViews>
  <sheetFormatPr defaultColWidth="9.140625" defaultRowHeight="12.75"/>
  <cols>
    <col min="1" max="1" width="8.7109375" style="218" customWidth="1"/>
    <col min="2" max="2" width="43.7109375" style="218" customWidth="1"/>
    <col min="3" max="3" width="6.7109375" style="218" customWidth="1"/>
    <col min="4" max="4" width="14.28125" style="218" customWidth="1"/>
    <col min="5" max="5" width="10.28125" style="218" customWidth="1"/>
    <col min="6" max="6" width="9.57421875" style="218" customWidth="1"/>
    <col min="7" max="9" width="11.57421875" style="218" bestFit="1" customWidth="1"/>
    <col min="10" max="10" width="10.57421875" style="218" bestFit="1" customWidth="1"/>
    <col min="11" max="13" width="10.421875" style="218" bestFit="1" customWidth="1"/>
    <col min="14" max="14" width="11.421875" style="218" bestFit="1" customWidth="1"/>
    <col min="15" max="15" width="10.57421875" style="218" bestFit="1" customWidth="1"/>
    <col min="16" max="16" width="9.421875" style="218" customWidth="1"/>
    <col min="17" max="16384" width="9.140625" style="218" customWidth="1"/>
  </cols>
  <sheetData>
    <row r="1" spans="1:16" ht="15.75">
      <c r="A1" s="215"/>
      <c r="B1" s="216"/>
      <c r="C1" s="217"/>
      <c r="D1" s="450" t="s">
        <v>33</v>
      </c>
      <c r="E1" s="450"/>
      <c r="F1" s="450"/>
      <c r="G1" s="450"/>
      <c r="H1" s="450"/>
      <c r="I1" s="450"/>
      <c r="J1" s="450"/>
      <c r="K1" s="450"/>
      <c r="L1" s="450"/>
      <c r="N1" s="112" t="s">
        <v>226</v>
      </c>
      <c r="O1" s="108"/>
      <c r="P1" s="109"/>
    </row>
    <row r="2" spans="1:16" ht="12" customHeight="1">
      <c r="A2" s="215"/>
      <c r="B2" s="216"/>
      <c r="C2" s="217"/>
      <c r="D2" s="451" t="s">
        <v>227</v>
      </c>
      <c r="E2" s="451"/>
      <c r="F2" s="451"/>
      <c r="G2" s="451"/>
      <c r="H2" s="451"/>
      <c r="I2" s="451"/>
      <c r="J2" s="451"/>
      <c r="K2" s="451"/>
      <c r="L2" s="451"/>
      <c r="N2" s="112" t="s">
        <v>431</v>
      </c>
      <c r="O2" s="108"/>
      <c r="P2" s="109"/>
    </row>
    <row r="3" spans="1:16" ht="18.75" customHeight="1">
      <c r="A3" s="215"/>
      <c r="B3" s="219" t="s">
        <v>222</v>
      </c>
      <c r="C3" s="217"/>
      <c r="D3" s="450" t="s">
        <v>281</v>
      </c>
      <c r="E3" s="450"/>
      <c r="F3" s="450"/>
      <c r="G3" s="450"/>
      <c r="H3" s="450"/>
      <c r="I3" s="450"/>
      <c r="J3" s="450"/>
      <c r="K3" s="450"/>
      <c r="L3" s="450"/>
      <c r="N3" s="112" t="s">
        <v>38</v>
      </c>
      <c r="O3" s="108"/>
      <c r="P3" s="109"/>
    </row>
    <row r="4" spans="1:16" ht="13.5" customHeight="1">
      <c r="A4" s="215"/>
      <c r="B4" s="220"/>
      <c r="C4" s="217"/>
      <c r="D4" s="461" t="s">
        <v>441</v>
      </c>
      <c r="E4" s="461"/>
      <c r="F4" s="461"/>
      <c r="G4" s="461"/>
      <c r="H4" s="461"/>
      <c r="I4" s="461"/>
      <c r="J4" s="461"/>
      <c r="K4" s="461"/>
      <c r="L4" s="461"/>
      <c r="N4" s="487"/>
      <c r="O4" s="487"/>
      <c r="P4" s="487"/>
    </row>
    <row r="5" spans="1:16" ht="15.75" customHeight="1">
      <c r="A5" s="215"/>
      <c r="N5" s="452" t="s">
        <v>230</v>
      </c>
      <c r="O5" s="452"/>
      <c r="P5" s="452"/>
    </row>
    <row r="6" spans="1:16" s="221" customFormat="1" ht="25.5" customHeight="1">
      <c r="A6" s="488" t="s">
        <v>39</v>
      </c>
      <c r="B6" s="453" t="s">
        <v>198</v>
      </c>
      <c r="C6" s="453" t="s">
        <v>41</v>
      </c>
      <c r="D6" s="456" t="s">
        <v>282</v>
      </c>
      <c r="E6" s="456" t="s">
        <v>283</v>
      </c>
      <c r="F6" s="456"/>
      <c r="G6" s="456"/>
      <c r="H6" s="456"/>
      <c r="I6" s="456"/>
      <c r="J6" s="456"/>
      <c r="K6" s="456"/>
      <c r="L6" s="456"/>
      <c r="M6" s="456"/>
      <c r="N6" s="456"/>
      <c r="O6" s="456"/>
      <c r="P6" s="456"/>
    </row>
    <row r="7" spans="1:16" s="221" customFormat="1" ht="37.5" customHeight="1">
      <c r="A7" s="488"/>
      <c r="B7" s="454"/>
      <c r="C7" s="454"/>
      <c r="D7" s="453"/>
      <c r="E7" s="222" t="s">
        <v>419</v>
      </c>
      <c r="F7" s="222" t="s">
        <v>420</v>
      </c>
      <c r="G7" s="222" t="s">
        <v>421</v>
      </c>
      <c r="H7" s="222" t="s">
        <v>422</v>
      </c>
      <c r="I7" s="222" t="s">
        <v>423</v>
      </c>
      <c r="J7" s="222" t="s">
        <v>424</v>
      </c>
      <c r="K7" s="222" t="s">
        <v>425</v>
      </c>
      <c r="L7" s="222" t="s">
        <v>426</v>
      </c>
      <c r="M7" s="222" t="s">
        <v>427</v>
      </c>
      <c r="N7" s="222" t="s">
        <v>428</v>
      </c>
      <c r="O7" s="222" t="s">
        <v>429</v>
      </c>
      <c r="P7" s="222" t="s">
        <v>430</v>
      </c>
    </row>
    <row r="8" spans="1:50" s="224" customFormat="1" ht="12" customHeight="1">
      <c r="A8" s="117" t="s">
        <v>201</v>
      </c>
      <c r="B8" s="117" t="s">
        <v>202</v>
      </c>
      <c r="C8" s="117" t="s">
        <v>203</v>
      </c>
      <c r="D8" s="117" t="s">
        <v>284</v>
      </c>
      <c r="E8" s="117" t="s">
        <v>285</v>
      </c>
      <c r="F8" s="117" t="s">
        <v>251</v>
      </c>
      <c r="G8" s="117" t="s">
        <v>252</v>
      </c>
      <c r="H8" s="117" t="s">
        <v>286</v>
      </c>
      <c r="I8" s="117" t="s">
        <v>287</v>
      </c>
      <c r="J8" s="117" t="s">
        <v>288</v>
      </c>
      <c r="K8" s="117" t="s">
        <v>289</v>
      </c>
      <c r="L8" s="117" t="s">
        <v>290</v>
      </c>
      <c r="M8" s="117" t="s">
        <v>291</v>
      </c>
      <c r="N8" s="117" t="s">
        <v>292</v>
      </c>
      <c r="O8" s="117" t="s">
        <v>293</v>
      </c>
      <c r="P8" s="117" t="s">
        <v>294</v>
      </c>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row>
    <row r="9" spans="1:18" s="228" customFormat="1" ht="13.5" customHeight="1">
      <c r="A9" s="204" t="s">
        <v>44</v>
      </c>
      <c r="B9" s="205" t="s">
        <v>45</v>
      </c>
      <c r="C9" s="225"/>
      <c r="D9" s="226">
        <v>109086.81920000003</v>
      </c>
      <c r="E9" s="227">
        <v>671.0554999999999</v>
      </c>
      <c r="F9" s="227">
        <v>1519.7920000000001</v>
      </c>
      <c r="G9" s="227">
        <v>20948.038800000002</v>
      </c>
      <c r="H9" s="227">
        <v>40497.52970000001</v>
      </c>
      <c r="I9" s="227">
        <v>27547.369700000003</v>
      </c>
      <c r="J9" s="227">
        <v>5263.751000000001</v>
      </c>
      <c r="K9" s="227">
        <v>1116.7214999999999</v>
      </c>
      <c r="L9" s="227">
        <v>1408.7109</v>
      </c>
      <c r="M9" s="227">
        <v>2247.1572</v>
      </c>
      <c r="N9" s="227">
        <v>1847.6714000000002</v>
      </c>
      <c r="O9" s="227">
        <v>2764.0015</v>
      </c>
      <c r="P9" s="227">
        <v>3255.0200000000004</v>
      </c>
      <c r="R9" s="229"/>
    </row>
    <row r="10" spans="1:16" s="228" customFormat="1" ht="13.5" customHeight="1">
      <c r="A10" s="127">
        <v>1</v>
      </c>
      <c r="B10" s="128" t="s">
        <v>46</v>
      </c>
      <c r="C10" s="129" t="s">
        <v>47</v>
      </c>
      <c r="D10" s="230">
        <v>89326.18630000002</v>
      </c>
      <c r="E10" s="231">
        <v>408.9764</v>
      </c>
      <c r="F10" s="231">
        <v>1221.0754000000002</v>
      </c>
      <c r="G10" s="231">
        <v>19397.281600000002</v>
      </c>
      <c r="H10" s="231">
        <v>27947.674100000004</v>
      </c>
      <c r="I10" s="231">
        <v>26269.530400000003</v>
      </c>
      <c r="J10" s="231">
        <v>4602.178100000001</v>
      </c>
      <c r="K10" s="231">
        <v>864.6300999999999</v>
      </c>
      <c r="L10" s="231">
        <v>859.7078</v>
      </c>
      <c r="M10" s="231">
        <v>1376.9131</v>
      </c>
      <c r="N10" s="231">
        <v>1581.2998000000002</v>
      </c>
      <c r="O10" s="231">
        <v>2350.8127999999997</v>
      </c>
      <c r="P10" s="231">
        <v>2446.1067000000007</v>
      </c>
    </row>
    <row r="11" spans="1:16" s="234" customFormat="1" ht="13.5" customHeight="1">
      <c r="A11" s="131" t="s">
        <v>48</v>
      </c>
      <c r="B11" s="132" t="s">
        <v>49</v>
      </c>
      <c r="C11" s="133" t="s">
        <v>50</v>
      </c>
      <c r="D11" s="232">
        <v>13376.811500000003</v>
      </c>
      <c r="E11" s="233">
        <v>407.7583</v>
      </c>
      <c r="F11" s="233">
        <v>1200.6442000000002</v>
      </c>
      <c r="G11" s="233">
        <v>758.1182</v>
      </c>
      <c r="H11" s="233">
        <v>375.40850000000006</v>
      </c>
      <c r="I11" s="233">
        <v>2401.8228</v>
      </c>
      <c r="J11" s="233">
        <v>2075.4413000000004</v>
      </c>
      <c r="K11" s="233">
        <v>763.7676999999999</v>
      </c>
      <c r="L11" s="233">
        <v>815.9138</v>
      </c>
      <c r="M11" s="233">
        <v>832.6023999999999</v>
      </c>
      <c r="N11" s="233">
        <v>815.9117000000001</v>
      </c>
      <c r="O11" s="233">
        <v>1390.4497000000001</v>
      </c>
      <c r="P11" s="233">
        <v>1538.9729000000002</v>
      </c>
    </row>
    <row r="12" spans="1:16" ht="13.5" customHeight="1">
      <c r="A12" s="136" t="s">
        <v>51</v>
      </c>
      <c r="B12" s="137" t="s">
        <v>52</v>
      </c>
      <c r="C12" s="138" t="s">
        <v>53</v>
      </c>
      <c r="D12" s="235">
        <v>4262.0177</v>
      </c>
      <c r="E12" s="236">
        <v>221.40830000000003</v>
      </c>
      <c r="F12" s="236">
        <v>509.198</v>
      </c>
      <c r="G12" s="236">
        <v>160.78570000000002</v>
      </c>
      <c r="H12" s="236">
        <v>18.608900000000002</v>
      </c>
      <c r="I12" s="236">
        <v>441.36199999999997</v>
      </c>
      <c r="J12" s="236">
        <v>841.2949000000001</v>
      </c>
      <c r="K12" s="236">
        <v>285.73449999999997</v>
      </c>
      <c r="L12" s="236">
        <v>373.82280000000003</v>
      </c>
      <c r="M12" s="236">
        <v>507.6681</v>
      </c>
      <c r="N12" s="236">
        <v>165.0426</v>
      </c>
      <c r="O12" s="236">
        <v>414.75750000000005</v>
      </c>
      <c r="P12" s="236">
        <v>322.33439999999996</v>
      </c>
    </row>
    <row r="13" spans="1:16" ht="13.5" customHeight="1">
      <c r="A13" s="136" t="s">
        <v>54</v>
      </c>
      <c r="B13" s="137" t="s">
        <v>55</v>
      </c>
      <c r="C13" s="138" t="s">
        <v>56</v>
      </c>
      <c r="D13" s="235">
        <v>2704.9013</v>
      </c>
      <c r="E13" s="236">
        <v>192.20570000000004</v>
      </c>
      <c r="F13" s="236">
        <v>406.95029999999997</v>
      </c>
      <c r="G13" s="236">
        <v>0</v>
      </c>
      <c r="H13" s="236">
        <v>0</v>
      </c>
      <c r="I13" s="236">
        <v>62.6303</v>
      </c>
      <c r="J13" s="236">
        <v>747.3251000000001</v>
      </c>
      <c r="K13" s="236">
        <v>245.5236</v>
      </c>
      <c r="L13" s="236">
        <v>250.23500000000004</v>
      </c>
      <c r="M13" s="236">
        <v>410.6786</v>
      </c>
      <c r="N13" s="236">
        <v>6.1456</v>
      </c>
      <c r="O13" s="236">
        <v>206.34230000000002</v>
      </c>
      <c r="P13" s="236">
        <v>176.86479999999997</v>
      </c>
    </row>
    <row r="14" spans="1:16" ht="13.5" customHeight="1">
      <c r="A14" s="136" t="s">
        <v>65</v>
      </c>
      <c r="B14" s="137" t="s">
        <v>66</v>
      </c>
      <c r="C14" s="138" t="s">
        <v>67</v>
      </c>
      <c r="D14" s="235">
        <v>1557.1163999999999</v>
      </c>
      <c r="E14" s="236">
        <v>29.2026</v>
      </c>
      <c r="F14" s="236">
        <v>102.2477</v>
      </c>
      <c r="G14" s="236">
        <v>160.78570000000002</v>
      </c>
      <c r="H14" s="236">
        <v>18.608900000000002</v>
      </c>
      <c r="I14" s="236">
        <v>378.7317</v>
      </c>
      <c r="J14" s="236">
        <v>93.96979999999999</v>
      </c>
      <c r="K14" s="236">
        <v>40.2109</v>
      </c>
      <c r="L14" s="236">
        <v>123.58779999999999</v>
      </c>
      <c r="M14" s="236">
        <v>96.98949999999999</v>
      </c>
      <c r="N14" s="236">
        <v>158.897</v>
      </c>
      <c r="O14" s="236">
        <v>208.41520000000003</v>
      </c>
      <c r="P14" s="236">
        <v>145.4696</v>
      </c>
    </row>
    <row r="15" spans="1:16" ht="13.5" customHeight="1">
      <c r="A15" s="136" t="s">
        <v>68</v>
      </c>
      <c r="B15" s="137" t="s">
        <v>69</v>
      </c>
      <c r="C15" s="138" t="s">
        <v>8</v>
      </c>
      <c r="D15" s="235">
        <v>9114.793800000001</v>
      </c>
      <c r="E15" s="236">
        <v>186.35</v>
      </c>
      <c r="F15" s="236">
        <v>691.4462000000001</v>
      </c>
      <c r="G15" s="236">
        <v>597.3325</v>
      </c>
      <c r="H15" s="236">
        <v>356.79960000000005</v>
      </c>
      <c r="I15" s="236">
        <v>1960.4607999999998</v>
      </c>
      <c r="J15" s="236">
        <v>1234.1464000000003</v>
      </c>
      <c r="K15" s="236">
        <v>478.03319999999997</v>
      </c>
      <c r="L15" s="236">
        <v>442.091</v>
      </c>
      <c r="M15" s="236">
        <v>324.9342999999999</v>
      </c>
      <c r="N15" s="236">
        <v>650.8691000000001</v>
      </c>
      <c r="O15" s="236">
        <v>975.6922</v>
      </c>
      <c r="P15" s="236">
        <v>1216.6385000000002</v>
      </c>
    </row>
    <row r="16" spans="1:16" s="234" customFormat="1" ht="13.5" customHeight="1">
      <c r="A16" s="131" t="s">
        <v>70</v>
      </c>
      <c r="B16" s="132" t="s">
        <v>71</v>
      </c>
      <c r="C16" s="133" t="s">
        <v>72</v>
      </c>
      <c r="D16" s="232">
        <v>74460.88459999999</v>
      </c>
      <c r="E16" s="233">
        <v>0</v>
      </c>
      <c r="F16" s="233">
        <v>0</v>
      </c>
      <c r="G16" s="233">
        <v>18575.3384</v>
      </c>
      <c r="H16" s="233">
        <v>27553.4988</v>
      </c>
      <c r="I16" s="233">
        <v>23786.2563</v>
      </c>
      <c r="J16" s="233">
        <v>2032.0573</v>
      </c>
      <c r="K16" s="233">
        <v>89.2667</v>
      </c>
      <c r="L16" s="233">
        <v>11.004999999999999</v>
      </c>
      <c r="M16" s="233">
        <v>420.8463</v>
      </c>
      <c r="N16" s="233">
        <v>753.8746000000001</v>
      </c>
      <c r="O16" s="233">
        <v>541.8562</v>
      </c>
      <c r="P16" s="233">
        <v>696.8850000000001</v>
      </c>
    </row>
    <row r="17" spans="1:16" ht="13.5" customHeight="1">
      <c r="A17" s="136" t="s">
        <v>73</v>
      </c>
      <c r="B17" s="137" t="s">
        <v>74</v>
      </c>
      <c r="C17" s="138" t="s">
        <v>75</v>
      </c>
      <c r="D17" s="235">
        <v>10250.165400000002</v>
      </c>
      <c r="E17" s="236">
        <v>0</v>
      </c>
      <c r="F17" s="236">
        <v>0</v>
      </c>
      <c r="G17" s="236">
        <v>1790.2749</v>
      </c>
      <c r="H17" s="236">
        <v>2469.9054000000006</v>
      </c>
      <c r="I17" s="236">
        <v>1455.4749</v>
      </c>
      <c r="J17" s="236">
        <v>2032.0573</v>
      </c>
      <c r="K17" s="236">
        <v>89.2667</v>
      </c>
      <c r="L17" s="236">
        <v>11.004999999999999</v>
      </c>
      <c r="M17" s="236">
        <v>409.5654</v>
      </c>
      <c r="N17" s="236">
        <v>753.8746000000001</v>
      </c>
      <c r="O17" s="236">
        <v>541.8562</v>
      </c>
      <c r="P17" s="236">
        <v>696.8850000000001</v>
      </c>
    </row>
    <row r="18" spans="1:16" ht="13.5" customHeight="1">
      <c r="A18" s="136" t="s">
        <v>76</v>
      </c>
      <c r="B18" s="137" t="s">
        <v>77</v>
      </c>
      <c r="C18" s="138" t="s">
        <v>78</v>
      </c>
      <c r="D18" s="235">
        <v>11.2809</v>
      </c>
      <c r="E18" s="236">
        <v>0</v>
      </c>
      <c r="F18" s="236">
        <v>0</v>
      </c>
      <c r="G18" s="236">
        <v>0</v>
      </c>
      <c r="H18" s="236">
        <v>0</v>
      </c>
      <c r="I18" s="236">
        <v>0</v>
      </c>
      <c r="J18" s="236">
        <v>0</v>
      </c>
      <c r="K18" s="236">
        <v>0</v>
      </c>
      <c r="L18" s="236">
        <v>0</v>
      </c>
      <c r="M18" s="236">
        <v>11.2809</v>
      </c>
      <c r="N18" s="236">
        <v>0</v>
      </c>
      <c r="O18" s="236">
        <v>0</v>
      </c>
      <c r="P18" s="236">
        <v>0</v>
      </c>
    </row>
    <row r="19" spans="1:16" ht="13.5" customHeight="1">
      <c r="A19" s="136" t="s">
        <v>79</v>
      </c>
      <c r="B19" s="137" t="s">
        <v>80</v>
      </c>
      <c r="C19" s="138" t="s">
        <v>81</v>
      </c>
      <c r="D19" s="235">
        <v>64199.4383</v>
      </c>
      <c r="E19" s="236">
        <v>0</v>
      </c>
      <c r="F19" s="236">
        <v>0</v>
      </c>
      <c r="G19" s="236">
        <v>16785.0635</v>
      </c>
      <c r="H19" s="236">
        <v>25083.5934</v>
      </c>
      <c r="I19" s="236">
        <v>22330.7814</v>
      </c>
      <c r="J19" s="236">
        <v>0</v>
      </c>
      <c r="K19" s="236">
        <v>0</v>
      </c>
      <c r="L19" s="236">
        <v>0</v>
      </c>
      <c r="M19" s="236">
        <v>0</v>
      </c>
      <c r="N19" s="236">
        <v>0</v>
      </c>
      <c r="O19" s="236">
        <v>0</v>
      </c>
      <c r="P19" s="236">
        <v>0</v>
      </c>
    </row>
    <row r="20" spans="1:16" s="234" customFormat="1" ht="13.5" customHeight="1">
      <c r="A20" s="131" t="s">
        <v>82</v>
      </c>
      <c r="B20" s="132" t="s">
        <v>83</v>
      </c>
      <c r="C20" s="133" t="s">
        <v>23</v>
      </c>
      <c r="D20" s="232">
        <v>1164.0389</v>
      </c>
      <c r="E20" s="233">
        <v>1.0255999999999998</v>
      </c>
      <c r="F20" s="233">
        <v>15.2171</v>
      </c>
      <c r="G20" s="233">
        <v>56.4719</v>
      </c>
      <c r="H20" s="233">
        <v>13.622399999999999</v>
      </c>
      <c r="I20" s="233">
        <v>35.3324</v>
      </c>
      <c r="J20" s="233">
        <v>368.2234</v>
      </c>
      <c r="K20" s="233">
        <v>8.524099999999999</v>
      </c>
      <c r="L20" s="233">
        <v>24.6663</v>
      </c>
      <c r="M20" s="233">
        <v>106.0886</v>
      </c>
      <c r="N20" s="233">
        <v>6.7741999999999996</v>
      </c>
      <c r="O20" s="233">
        <v>367.6032</v>
      </c>
      <c r="P20" s="233">
        <v>160.4897</v>
      </c>
    </row>
    <row r="21" spans="1:16" s="234" customFormat="1" ht="13.5" customHeight="1">
      <c r="A21" s="131" t="s">
        <v>84</v>
      </c>
      <c r="B21" s="132" t="s">
        <v>85</v>
      </c>
      <c r="C21" s="133" t="s">
        <v>86</v>
      </c>
      <c r="D21" s="232">
        <v>0</v>
      </c>
      <c r="E21" s="233">
        <v>0</v>
      </c>
      <c r="F21" s="233">
        <v>0</v>
      </c>
      <c r="G21" s="233">
        <v>0</v>
      </c>
      <c r="H21" s="233">
        <v>0</v>
      </c>
      <c r="I21" s="233">
        <v>0</v>
      </c>
      <c r="J21" s="233">
        <v>0</v>
      </c>
      <c r="K21" s="233">
        <v>0</v>
      </c>
      <c r="L21" s="233">
        <v>0</v>
      </c>
      <c r="M21" s="233">
        <v>0</v>
      </c>
      <c r="N21" s="233">
        <v>0</v>
      </c>
      <c r="O21" s="233">
        <v>0</v>
      </c>
      <c r="P21" s="233">
        <v>0</v>
      </c>
    </row>
    <row r="22" spans="1:16" s="234" customFormat="1" ht="13.5" customHeight="1">
      <c r="A22" s="131" t="s">
        <v>87</v>
      </c>
      <c r="B22" s="132" t="s">
        <v>88</v>
      </c>
      <c r="C22" s="133" t="s">
        <v>5</v>
      </c>
      <c r="D22" s="232">
        <v>324.4513</v>
      </c>
      <c r="E22" s="233">
        <v>0.1925</v>
      </c>
      <c r="F22" s="233">
        <v>5.2141</v>
      </c>
      <c r="G22" s="233">
        <v>7.3531</v>
      </c>
      <c r="H22" s="233">
        <v>5.1444</v>
      </c>
      <c r="I22" s="233">
        <v>46.118900000000004</v>
      </c>
      <c r="J22" s="233">
        <v>126.45609999999999</v>
      </c>
      <c r="K22" s="233">
        <v>3.0716</v>
      </c>
      <c r="L22" s="233">
        <v>8.1227</v>
      </c>
      <c r="M22" s="233">
        <v>17.375799999999998</v>
      </c>
      <c r="N22" s="233">
        <v>4.7393</v>
      </c>
      <c r="O22" s="233">
        <v>50.90369999999999</v>
      </c>
      <c r="P22" s="233">
        <v>49.7591</v>
      </c>
    </row>
    <row r="23" spans="1:16" s="228" customFormat="1" ht="13.5" customHeight="1">
      <c r="A23" s="127">
        <v>2</v>
      </c>
      <c r="B23" s="128" t="s">
        <v>89</v>
      </c>
      <c r="C23" s="129" t="s">
        <v>90</v>
      </c>
      <c r="D23" s="230">
        <v>19760.6329</v>
      </c>
      <c r="E23" s="231">
        <v>262.0791</v>
      </c>
      <c r="F23" s="231">
        <v>298.71659999999997</v>
      </c>
      <c r="G23" s="231">
        <v>1550.7572</v>
      </c>
      <c r="H23" s="231">
        <v>12549.8556</v>
      </c>
      <c r="I23" s="231">
        <v>1277.8393</v>
      </c>
      <c r="J23" s="231">
        <v>661.5729</v>
      </c>
      <c r="K23" s="231">
        <v>252.09140000000002</v>
      </c>
      <c r="L23" s="231">
        <v>549.0030999999999</v>
      </c>
      <c r="M23" s="231">
        <v>870.2441000000001</v>
      </c>
      <c r="N23" s="231">
        <v>266.37159999999994</v>
      </c>
      <c r="O23" s="231">
        <v>413.18870000000004</v>
      </c>
      <c r="P23" s="231">
        <v>808.9132999999999</v>
      </c>
    </row>
    <row r="24" spans="1:16" s="228" customFormat="1" ht="13.5" customHeight="1">
      <c r="A24" s="127" t="s">
        <v>91</v>
      </c>
      <c r="B24" s="128" t="s">
        <v>32</v>
      </c>
      <c r="C24" s="129" t="s">
        <v>92</v>
      </c>
      <c r="D24" s="230">
        <v>909.8285</v>
      </c>
      <c r="E24" s="231">
        <v>48.5291</v>
      </c>
      <c r="F24" s="231">
        <v>48.070600000000006</v>
      </c>
      <c r="G24" s="231">
        <v>37.0733</v>
      </c>
      <c r="H24" s="231">
        <v>16.856099999999998</v>
      </c>
      <c r="I24" s="231">
        <v>76.3131</v>
      </c>
      <c r="J24" s="231">
        <v>80.05940000000001</v>
      </c>
      <c r="K24" s="231">
        <v>89.86160000000001</v>
      </c>
      <c r="L24" s="231">
        <v>170.0872</v>
      </c>
      <c r="M24" s="231">
        <v>50.00159999999998</v>
      </c>
      <c r="N24" s="231">
        <v>34.1624</v>
      </c>
      <c r="O24" s="231">
        <v>120.03509999999999</v>
      </c>
      <c r="P24" s="231">
        <v>138.77899999999997</v>
      </c>
    </row>
    <row r="25" spans="1:16" ht="13.5" customHeight="1">
      <c r="A25" s="136" t="s">
        <v>93</v>
      </c>
      <c r="B25" s="137" t="s">
        <v>94</v>
      </c>
      <c r="C25" s="138" t="s">
        <v>24</v>
      </c>
      <c r="D25" s="235">
        <v>771.0495</v>
      </c>
      <c r="E25" s="236">
        <v>48.5291</v>
      </c>
      <c r="F25" s="236">
        <v>48.070600000000006</v>
      </c>
      <c r="G25" s="236">
        <v>37.0733</v>
      </c>
      <c r="H25" s="236">
        <v>16.856099999999998</v>
      </c>
      <c r="I25" s="236">
        <v>76.3131</v>
      </c>
      <c r="J25" s="236">
        <v>80.05940000000001</v>
      </c>
      <c r="K25" s="236">
        <v>89.86160000000001</v>
      </c>
      <c r="L25" s="236">
        <v>170.0872</v>
      </c>
      <c r="M25" s="236">
        <v>50.00159999999998</v>
      </c>
      <c r="N25" s="236">
        <v>34.1624</v>
      </c>
      <c r="O25" s="236">
        <v>120.03509999999999</v>
      </c>
      <c r="P25" s="236">
        <v>0</v>
      </c>
    </row>
    <row r="26" spans="1:16" ht="13.5" customHeight="1">
      <c r="A26" s="136" t="s">
        <v>95</v>
      </c>
      <c r="B26" s="137" t="s">
        <v>96</v>
      </c>
      <c r="C26" s="138" t="s">
        <v>97</v>
      </c>
      <c r="D26" s="235">
        <v>138.77899999999997</v>
      </c>
      <c r="E26" s="236">
        <v>0</v>
      </c>
      <c r="F26" s="236">
        <v>0</v>
      </c>
      <c r="G26" s="236">
        <v>0</v>
      </c>
      <c r="H26" s="236">
        <v>0</v>
      </c>
      <c r="I26" s="236">
        <v>0</v>
      </c>
      <c r="J26" s="236">
        <v>0</v>
      </c>
      <c r="K26" s="236">
        <v>0</v>
      </c>
      <c r="L26" s="236">
        <v>0</v>
      </c>
      <c r="M26" s="236">
        <v>0</v>
      </c>
      <c r="N26" s="236">
        <v>0</v>
      </c>
      <c r="O26" s="236">
        <v>0</v>
      </c>
      <c r="P26" s="236">
        <v>138.77899999999997</v>
      </c>
    </row>
    <row r="27" spans="1:16" s="228" customFormat="1" ht="13.5" customHeight="1">
      <c r="A27" s="127" t="s">
        <v>98</v>
      </c>
      <c r="B27" s="128" t="s">
        <v>99</v>
      </c>
      <c r="C27" s="129" t="s">
        <v>100</v>
      </c>
      <c r="D27" s="230">
        <v>2702.5094</v>
      </c>
      <c r="E27" s="231">
        <v>106.5756</v>
      </c>
      <c r="F27" s="231">
        <v>68.26509999999999</v>
      </c>
      <c r="G27" s="231">
        <v>249.19869999999997</v>
      </c>
      <c r="H27" s="231">
        <v>223.6043</v>
      </c>
      <c r="I27" s="231">
        <v>141.6131</v>
      </c>
      <c r="J27" s="231">
        <v>249.1332</v>
      </c>
      <c r="K27" s="231">
        <v>76.5829</v>
      </c>
      <c r="L27" s="231">
        <v>350.22479999999996</v>
      </c>
      <c r="M27" s="231">
        <v>687.6123000000001</v>
      </c>
      <c r="N27" s="231">
        <v>71.8693</v>
      </c>
      <c r="O27" s="231">
        <v>247.6542</v>
      </c>
      <c r="P27" s="231">
        <v>230.17589999999998</v>
      </c>
    </row>
    <row r="28" spans="1:16" ht="13.5" customHeight="1">
      <c r="A28" s="136" t="s">
        <v>101</v>
      </c>
      <c r="B28" s="137" t="s">
        <v>102</v>
      </c>
      <c r="C28" s="138" t="s">
        <v>30</v>
      </c>
      <c r="D28" s="235">
        <v>17.8841</v>
      </c>
      <c r="E28" s="236">
        <v>0.8585</v>
      </c>
      <c r="F28" s="236">
        <v>0.2924</v>
      </c>
      <c r="G28" s="236">
        <v>0.5034</v>
      </c>
      <c r="H28" s="236">
        <v>0.7705</v>
      </c>
      <c r="I28" s="236">
        <v>1.0032</v>
      </c>
      <c r="J28" s="236">
        <v>0.8322</v>
      </c>
      <c r="K28" s="236">
        <v>0.2714</v>
      </c>
      <c r="L28" s="236">
        <v>1.9281000000000001</v>
      </c>
      <c r="M28" s="236">
        <v>1.2867</v>
      </c>
      <c r="N28" s="236">
        <v>0.6304</v>
      </c>
      <c r="O28" s="236">
        <v>0.4245</v>
      </c>
      <c r="P28" s="236">
        <v>9.0828</v>
      </c>
    </row>
    <row r="29" spans="1:16" ht="13.5" customHeight="1">
      <c r="A29" s="136" t="s">
        <v>103</v>
      </c>
      <c r="B29" s="137" t="s">
        <v>104</v>
      </c>
      <c r="C29" s="138" t="s">
        <v>105</v>
      </c>
      <c r="D29" s="235">
        <v>165.08509999999998</v>
      </c>
      <c r="E29" s="236">
        <v>64.838</v>
      </c>
      <c r="F29" s="236">
        <v>16.9161</v>
      </c>
      <c r="G29" s="236">
        <v>38.1187</v>
      </c>
      <c r="H29" s="236">
        <v>0</v>
      </c>
      <c r="I29" s="236">
        <v>3.0397</v>
      </c>
      <c r="J29" s="236">
        <v>0</v>
      </c>
      <c r="K29" s="236">
        <v>8.1713</v>
      </c>
      <c r="L29" s="236">
        <v>11.0841</v>
      </c>
      <c r="M29" s="236">
        <v>18.9802</v>
      </c>
      <c r="N29" s="236">
        <v>0</v>
      </c>
      <c r="O29" s="236">
        <v>0</v>
      </c>
      <c r="P29" s="236">
        <v>3.9370000000000003</v>
      </c>
    </row>
    <row r="30" spans="1:16" ht="13.5" customHeight="1">
      <c r="A30" s="136" t="s">
        <v>106</v>
      </c>
      <c r="B30" s="137" t="s">
        <v>107</v>
      </c>
      <c r="C30" s="138" t="s">
        <v>108</v>
      </c>
      <c r="D30" s="235">
        <v>9.8575</v>
      </c>
      <c r="E30" s="236">
        <v>0</v>
      </c>
      <c r="F30" s="236">
        <v>0</v>
      </c>
      <c r="G30" s="236">
        <v>0</v>
      </c>
      <c r="H30" s="236">
        <v>0</v>
      </c>
      <c r="I30" s="236">
        <v>0</v>
      </c>
      <c r="J30" s="236">
        <v>0</v>
      </c>
      <c r="K30" s="236">
        <v>0</v>
      </c>
      <c r="L30" s="236">
        <v>0</v>
      </c>
      <c r="M30" s="236">
        <v>0</v>
      </c>
      <c r="N30" s="236">
        <v>0</v>
      </c>
      <c r="O30" s="236">
        <v>0</v>
      </c>
      <c r="P30" s="236">
        <v>9.8575</v>
      </c>
    </row>
    <row r="31" spans="1:16" ht="13.5" customHeight="1">
      <c r="A31" s="136" t="s">
        <v>109</v>
      </c>
      <c r="B31" s="137" t="s">
        <v>110</v>
      </c>
      <c r="C31" s="138" t="s">
        <v>111</v>
      </c>
      <c r="D31" s="235">
        <v>120.3963</v>
      </c>
      <c r="E31" s="236">
        <v>4.2824</v>
      </c>
      <c r="F31" s="236">
        <v>1.732</v>
      </c>
      <c r="G31" s="236">
        <v>4.0927</v>
      </c>
      <c r="H31" s="236">
        <v>10.793299999999999</v>
      </c>
      <c r="I31" s="236">
        <v>16.0285</v>
      </c>
      <c r="J31" s="236">
        <v>4.3368</v>
      </c>
      <c r="K31" s="236">
        <v>6.2684</v>
      </c>
      <c r="L31" s="236">
        <v>11.939900000000002</v>
      </c>
      <c r="M31" s="236">
        <v>24.9897</v>
      </c>
      <c r="N31" s="236">
        <v>5.9268</v>
      </c>
      <c r="O31" s="236">
        <v>5.7258</v>
      </c>
      <c r="P31" s="236">
        <v>24.279999999999998</v>
      </c>
    </row>
    <row r="32" spans="1:16" ht="13.5" customHeight="1">
      <c r="A32" s="136" t="s">
        <v>135</v>
      </c>
      <c r="B32" s="137" t="s">
        <v>136</v>
      </c>
      <c r="C32" s="138" t="s">
        <v>137</v>
      </c>
      <c r="D32" s="235">
        <v>1090.3287</v>
      </c>
      <c r="E32" s="236">
        <v>10.112200000000001</v>
      </c>
      <c r="F32" s="236">
        <v>10.4423</v>
      </c>
      <c r="G32" s="236">
        <v>1.8490000000000002</v>
      </c>
      <c r="H32" s="236">
        <v>35.5518</v>
      </c>
      <c r="I32" s="236">
        <v>6.0792</v>
      </c>
      <c r="J32" s="236">
        <v>85.8197</v>
      </c>
      <c r="K32" s="236">
        <v>7.0675</v>
      </c>
      <c r="L32" s="236">
        <v>238.38439999999997</v>
      </c>
      <c r="M32" s="236">
        <v>551.2558</v>
      </c>
      <c r="N32" s="236">
        <v>14.9461</v>
      </c>
      <c r="O32" s="236">
        <v>80.3619</v>
      </c>
      <c r="P32" s="236">
        <v>48.4588</v>
      </c>
    </row>
    <row r="33" spans="1:16" ht="13.5" customHeight="1">
      <c r="A33" s="136" t="s">
        <v>143</v>
      </c>
      <c r="B33" s="137" t="s">
        <v>144</v>
      </c>
      <c r="C33" s="138" t="s">
        <v>145</v>
      </c>
      <c r="D33" s="235">
        <v>1298.9577</v>
      </c>
      <c r="E33" s="236">
        <v>26.484499999999997</v>
      </c>
      <c r="F33" s="236">
        <v>38.882299999999994</v>
      </c>
      <c r="G33" s="236">
        <v>204.63489999999996</v>
      </c>
      <c r="H33" s="236">
        <v>176.4887</v>
      </c>
      <c r="I33" s="236">
        <v>115.4625</v>
      </c>
      <c r="J33" s="236">
        <v>158.1445</v>
      </c>
      <c r="K33" s="236">
        <v>54.8043</v>
      </c>
      <c r="L33" s="236">
        <v>86.88829999999999</v>
      </c>
      <c r="M33" s="236">
        <v>91.0999</v>
      </c>
      <c r="N33" s="236">
        <v>50.366</v>
      </c>
      <c r="O33" s="236">
        <v>161.142</v>
      </c>
      <c r="P33" s="236">
        <v>134.5598</v>
      </c>
    </row>
    <row r="34" spans="1:16" ht="13.5" customHeight="1">
      <c r="A34" s="136" t="s">
        <v>173</v>
      </c>
      <c r="B34" s="137" t="s">
        <v>174</v>
      </c>
      <c r="C34" s="138" t="s">
        <v>29</v>
      </c>
      <c r="D34" s="235">
        <v>23.1835</v>
      </c>
      <c r="E34" s="236">
        <v>2.8304</v>
      </c>
      <c r="F34" s="236">
        <v>2.3573</v>
      </c>
      <c r="G34" s="236">
        <v>0</v>
      </c>
      <c r="H34" s="236">
        <v>0.2516</v>
      </c>
      <c r="I34" s="236">
        <v>3.139</v>
      </c>
      <c r="J34" s="236">
        <v>1.8453</v>
      </c>
      <c r="K34" s="236">
        <v>2.9376</v>
      </c>
      <c r="L34" s="236">
        <v>0.602</v>
      </c>
      <c r="M34" s="236">
        <v>2.4074</v>
      </c>
      <c r="N34" s="236">
        <v>0</v>
      </c>
      <c r="O34" s="236">
        <v>3.3465</v>
      </c>
      <c r="P34" s="236">
        <v>3.4664</v>
      </c>
    </row>
    <row r="35" spans="1:16" ht="13.5" customHeight="1">
      <c r="A35" s="136" t="s">
        <v>175</v>
      </c>
      <c r="B35" s="137" t="s">
        <v>176</v>
      </c>
      <c r="C35" s="138" t="s">
        <v>28</v>
      </c>
      <c r="D35" s="235">
        <v>12.579199999999998</v>
      </c>
      <c r="E35" s="236">
        <v>1.7999</v>
      </c>
      <c r="F35" s="236">
        <v>2.9922</v>
      </c>
      <c r="G35" s="236">
        <v>0.3906</v>
      </c>
      <c r="H35" s="236">
        <v>0.1558</v>
      </c>
      <c r="I35" s="236">
        <v>0</v>
      </c>
      <c r="J35" s="236">
        <v>0.4848</v>
      </c>
      <c r="K35" s="236">
        <v>2.2994</v>
      </c>
      <c r="L35" s="236">
        <v>1.2654</v>
      </c>
      <c r="M35" s="236">
        <v>1.6109</v>
      </c>
      <c r="N35" s="236">
        <v>0.5337</v>
      </c>
      <c r="O35" s="236">
        <v>0.1195</v>
      </c>
      <c r="P35" s="236">
        <v>0.927</v>
      </c>
    </row>
    <row r="36" spans="1:16" ht="13.5" customHeight="1">
      <c r="A36" s="136" t="s">
        <v>177</v>
      </c>
      <c r="B36" s="137" t="s">
        <v>178</v>
      </c>
      <c r="C36" s="138" t="s">
        <v>22</v>
      </c>
      <c r="D36" s="235">
        <v>206.31810000000002</v>
      </c>
      <c r="E36" s="236">
        <v>7.6292</v>
      </c>
      <c r="F36" s="236">
        <v>10.706499999999998</v>
      </c>
      <c r="G36" s="236">
        <v>4.325</v>
      </c>
      <c r="H36" s="236">
        <v>1.4501</v>
      </c>
      <c r="I36" s="236">
        <v>4.1314</v>
      </c>
      <c r="J36" s="236">
        <v>119.5111</v>
      </c>
      <c r="K36" s="236">
        <v>10.0414</v>
      </c>
      <c r="L36" s="236">
        <v>12.2919</v>
      </c>
      <c r="M36" s="236">
        <v>7.9694</v>
      </c>
      <c r="N36" s="236">
        <v>5.9404</v>
      </c>
      <c r="O36" s="236">
        <v>12.6609</v>
      </c>
      <c r="P36" s="236">
        <v>9.6608</v>
      </c>
    </row>
    <row r="37" spans="1:16" ht="13.5" customHeight="1">
      <c r="A37" s="136" t="s">
        <v>179</v>
      </c>
      <c r="B37" s="137" t="s">
        <v>180</v>
      </c>
      <c r="C37" s="138" t="s">
        <v>27</v>
      </c>
      <c r="D37" s="235">
        <v>1660.7766</v>
      </c>
      <c r="E37" s="236">
        <v>94.7149</v>
      </c>
      <c r="F37" s="236">
        <v>166.32489999999999</v>
      </c>
      <c r="G37" s="236">
        <v>451.4761</v>
      </c>
      <c r="H37" s="236">
        <v>83.00510000000001</v>
      </c>
      <c r="I37" s="236">
        <v>187.2853</v>
      </c>
      <c r="J37" s="236">
        <v>183.3684</v>
      </c>
      <c r="K37" s="236">
        <v>70.3685</v>
      </c>
      <c r="L37" s="236">
        <v>14.5318</v>
      </c>
      <c r="M37" s="236">
        <v>120.6425</v>
      </c>
      <c r="N37" s="236">
        <v>153.86579999999998</v>
      </c>
      <c r="O37" s="236">
        <v>29.372500000000002</v>
      </c>
      <c r="P37" s="236">
        <v>105.82079999999999</v>
      </c>
    </row>
    <row r="38" spans="1:16" ht="13.5" customHeight="1">
      <c r="A38" s="136" t="s">
        <v>181</v>
      </c>
      <c r="B38" s="137" t="s">
        <v>182</v>
      </c>
      <c r="C38" s="138" t="s">
        <v>183</v>
      </c>
      <c r="D38" s="235">
        <v>14245.437600000001</v>
      </c>
      <c r="E38" s="236">
        <v>0</v>
      </c>
      <c r="F38" s="236">
        <v>0</v>
      </c>
      <c r="G38" s="236">
        <v>808.2935</v>
      </c>
      <c r="H38" s="236">
        <v>12224.5326</v>
      </c>
      <c r="I38" s="236">
        <v>865.3574</v>
      </c>
      <c r="J38" s="236">
        <v>27.1707</v>
      </c>
      <c r="K38" s="236">
        <v>0</v>
      </c>
      <c r="L38" s="236">
        <v>0</v>
      </c>
      <c r="M38" s="236">
        <v>0</v>
      </c>
      <c r="N38" s="236">
        <v>0</v>
      </c>
      <c r="O38" s="236">
        <v>0</v>
      </c>
      <c r="P38" s="236">
        <v>320.0834</v>
      </c>
    </row>
    <row r="39" spans="1:16" ht="13.5" customHeight="1">
      <c r="A39" s="136" t="s">
        <v>184</v>
      </c>
      <c r="B39" s="137" t="s">
        <v>185</v>
      </c>
      <c r="C39" s="138" t="s">
        <v>186</v>
      </c>
      <c r="D39" s="235">
        <v>0</v>
      </c>
      <c r="E39" s="236">
        <v>0</v>
      </c>
      <c r="F39" s="236">
        <v>0</v>
      </c>
      <c r="G39" s="236">
        <v>0</v>
      </c>
      <c r="H39" s="236">
        <v>0</v>
      </c>
      <c r="I39" s="236">
        <v>0</v>
      </c>
      <c r="J39" s="236">
        <v>0</v>
      </c>
      <c r="K39" s="236">
        <v>0</v>
      </c>
      <c r="L39" s="236">
        <v>0</v>
      </c>
      <c r="M39" s="236">
        <v>0</v>
      </c>
      <c r="N39" s="236">
        <v>0</v>
      </c>
      <c r="O39" s="236">
        <v>0</v>
      </c>
      <c r="P39" s="236">
        <v>0</v>
      </c>
    </row>
    <row r="40" spans="1:16" s="228" customFormat="1" ht="13.5" customHeight="1">
      <c r="A40" s="127">
        <v>3</v>
      </c>
      <c r="B40" s="128" t="s">
        <v>187</v>
      </c>
      <c r="C40" s="129" t="s">
        <v>188</v>
      </c>
      <c r="D40" s="230">
        <v>0</v>
      </c>
      <c r="E40" s="231">
        <v>0</v>
      </c>
      <c r="F40" s="231">
        <v>0</v>
      </c>
      <c r="G40" s="231">
        <v>0</v>
      </c>
      <c r="H40" s="231">
        <v>0</v>
      </c>
      <c r="I40" s="231">
        <v>0</v>
      </c>
      <c r="J40" s="231">
        <v>0</v>
      </c>
      <c r="K40" s="231">
        <v>0</v>
      </c>
      <c r="L40" s="231">
        <v>0</v>
      </c>
      <c r="M40" s="231">
        <v>0</v>
      </c>
      <c r="N40" s="231">
        <v>0</v>
      </c>
      <c r="O40" s="231">
        <v>0</v>
      </c>
      <c r="P40" s="231">
        <v>0</v>
      </c>
    </row>
    <row r="41" spans="1:16" ht="13.5" customHeight="1">
      <c r="A41" s="136" t="s">
        <v>189</v>
      </c>
      <c r="B41" s="137" t="s">
        <v>190</v>
      </c>
      <c r="C41" s="138" t="s">
        <v>191</v>
      </c>
      <c r="D41" s="235">
        <v>0</v>
      </c>
      <c r="E41" s="236">
        <v>0</v>
      </c>
      <c r="F41" s="236">
        <v>0</v>
      </c>
      <c r="G41" s="236">
        <v>0</v>
      </c>
      <c r="H41" s="236">
        <v>0</v>
      </c>
      <c r="I41" s="236">
        <v>0</v>
      </c>
      <c r="J41" s="236">
        <v>0</v>
      </c>
      <c r="K41" s="236">
        <v>0</v>
      </c>
      <c r="L41" s="236">
        <v>0</v>
      </c>
      <c r="M41" s="236">
        <v>0</v>
      </c>
      <c r="N41" s="236">
        <v>0</v>
      </c>
      <c r="O41" s="236">
        <v>0</v>
      </c>
      <c r="P41" s="236">
        <v>0</v>
      </c>
    </row>
    <row r="42" spans="1:16" ht="13.5" customHeight="1">
      <c r="A42" s="136" t="s">
        <v>192</v>
      </c>
      <c r="B42" s="137" t="s">
        <v>193</v>
      </c>
      <c r="C42" s="138" t="s">
        <v>194</v>
      </c>
      <c r="D42" s="235">
        <v>0</v>
      </c>
      <c r="E42" s="236">
        <v>0</v>
      </c>
      <c r="F42" s="236">
        <v>0</v>
      </c>
      <c r="G42" s="236">
        <v>0</v>
      </c>
      <c r="H42" s="236">
        <v>0</v>
      </c>
      <c r="I42" s="236">
        <v>0</v>
      </c>
      <c r="J42" s="236">
        <v>0</v>
      </c>
      <c r="K42" s="236">
        <v>0</v>
      </c>
      <c r="L42" s="236">
        <v>0</v>
      </c>
      <c r="M42" s="236">
        <v>0</v>
      </c>
      <c r="N42" s="236">
        <v>0</v>
      </c>
      <c r="O42" s="236">
        <v>0</v>
      </c>
      <c r="P42" s="236">
        <v>0</v>
      </c>
    </row>
    <row r="43" spans="1:16" ht="13.5" customHeight="1">
      <c r="A43" s="136" t="s">
        <v>195</v>
      </c>
      <c r="B43" s="137" t="s">
        <v>196</v>
      </c>
      <c r="C43" s="138" t="s">
        <v>197</v>
      </c>
      <c r="D43" s="235">
        <v>0</v>
      </c>
      <c r="E43" s="236">
        <v>0</v>
      </c>
      <c r="F43" s="236">
        <v>0</v>
      </c>
      <c r="G43" s="236">
        <v>0</v>
      </c>
      <c r="H43" s="236">
        <v>0</v>
      </c>
      <c r="I43" s="236">
        <v>0</v>
      </c>
      <c r="J43" s="236">
        <v>0</v>
      </c>
      <c r="K43" s="236">
        <v>0</v>
      </c>
      <c r="L43" s="236">
        <v>0</v>
      </c>
      <c r="M43" s="236">
        <v>0</v>
      </c>
      <c r="N43" s="236">
        <v>0</v>
      </c>
      <c r="O43" s="236">
        <v>0</v>
      </c>
      <c r="P43" s="236">
        <v>0</v>
      </c>
    </row>
    <row r="44" spans="1:16" s="228" customFormat="1" ht="13.5" customHeight="1">
      <c r="A44" s="127" t="s">
        <v>253</v>
      </c>
      <c r="B44" s="128" t="s">
        <v>295</v>
      </c>
      <c r="C44" s="129" t="s">
        <v>255</v>
      </c>
      <c r="D44" s="230">
        <v>0</v>
      </c>
      <c r="E44" s="231">
        <v>0</v>
      </c>
      <c r="F44" s="231">
        <v>0</v>
      </c>
      <c r="G44" s="231">
        <v>0</v>
      </c>
      <c r="H44" s="231">
        <v>0</v>
      </c>
      <c r="I44" s="231">
        <v>0</v>
      </c>
      <c r="J44" s="231">
        <v>0</v>
      </c>
      <c r="K44" s="231">
        <v>0</v>
      </c>
      <c r="L44" s="231">
        <v>0</v>
      </c>
      <c r="M44" s="231">
        <v>0</v>
      </c>
      <c r="N44" s="231">
        <v>0</v>
      </c>
      <c r="O44" s="231">
        <v>0</v>
      </c>
      <c r="P44" s="231">
        <v>0</v>
      </c>
    </row>
    <row r="45" spans="1:16" ht="13.5" customHeight="1">
      <c r="A45" s="136">
        <v>1</v>
      </c>
      <c r="B45" s="137" t="s">
        <v>256</v>
      </c>
      <c r="C45" s="138" t="s">
        <v>257</v>
      </c>
      <c r="D45" s="235">
        <v>0</v>
      </c>
      <c r="E45" s="236">
        <v>0</v>
      </c>
      <c r="F45" s="236">
        <v>0</v>
      </c>
      <c r="G45" s="236">
        <v>0</v>
      </c>
      <c r="H45" s="236">
        <v>0</v>
      </c>
      <c r="I45" s="236">
        <v>0</v>
      </c>
      <c r="J45" s="236">
        <v>0</v>
      </c>
      <c r="K45" s="236">
        <v>0</v>
      </c>
      <c r="L45" s="236">
        <v>0</v>
      </c>
      <c r="M45" s="236">
        <v>0</v>
      </c>
      <c r="N45" s="236">
        <v>0</v>
      </c>
      <c r="O45" s="236">
        <v>0</v>
      </c>
      <c r="P45" s="236">
        <v>0</v>
      </c>
    </row>
    <row r="46" spans="1:16" ht="13.5" customHeight="1">
      <c r="A46" s="136">
        <v>2</v>
      </c>
      <c r="B46" s="137" t="s">
        <v>258</v>
      </c>
      <c r="C46" s="138" t="s">
        <v>259</v>
      </c>
      <c r="D46" s="235">
        <v>0</v>
      </c>
      <c r="E46" s="236">
        <v>0</v>
      </c>
      <c r="F46" s="236">
        <v>0</v>
      </c>
      <c r="G46" s="236">
        <v>0</v>
      </c>
      <c r="H46" s="236">
        <v>0</v>
      </c>
      <c r="I46" s="236">
        <v>0</v>
      </c>
      <c r="J46" s="236">
        <v>0</v>
      </c>
      <c r="K46" s="236">
        <v>0</v>
      </c>
      <c r="L46" s="236">
        <v>0</v>
      </c>
      <c r="M46" s="236">
        <v>0</v>
      </c>
      <c r="N46" s="236">
        <v>0</v>
      </c>
      <c r="O46" s="236">
        <v>0</v>
      </c>
      <c r="P46" s="236">
        <v>0</v>
      </c>
    </row>
    <row r="47" spans="1:16" ht="13.5" customHeight="1">
      <c r="A47" s="142">
        <v>3</v>
      </c>
      <c r="B47" s="143" t="s">
        <v>260</v>
      </c>
      <c r="C47" s="144" t="s">
        <v>261</v>
      </c>
      <c r="D47" s="237">
        <v>0</v>
      </c>
      <c r="E47" s="238">
        <v>0</v>
      </c>
      <c r="F47" s="238">
        <v>0</v>
      </c>
      <c r="G47" s="238">
        <v>0</v>
      </c>
      <c r="H47" s="238">
        <v>0</v>
      </c>
      <c r="I47" s="238">
        <v>0</v>
      </c>
      <c r="J47" s="238">
        <v>0</v>
      </c>
      <c r="K47" s="238">
        <v>0</v>
      </c>
      <c r="L47" s="238">
        <v>0</v>
      </c>
      <c r="M47" s="238">
        <v>0</v>
      </c>
      <c r="N47" s="238">
        <v>0</v>
      </c>
      <c r="O47" s="238">
        <v>0</v>
      </c>
      <c r="P47" s="238">
        <v>0</v>
      </c>
    </row>
    <row r="48" spans="1:16" ht="12.75" customHeight="1">
      <c r="A48" s="464" t="s">
        <v>444</v>
      </c>
      <c r="B48" s="464"/>
      <c r="C48" s="464"/>
      <c r="D48" s="109"/>
      <c r="E48" s="464"/>
      <c r="F48" s="464"/>
      <c r="G48" s="486"/>
      <c r="H48" s="486"/>
      <c r="I48" s="486"/>
      <c r="J48" s="486"/>
      <c r="K48" s="147"/>
      <c r="L48" s="464" t="s">
        <v>442</v>
      </c>
      <c r="M48" s="464"/>
      <c r="N48" s="464"/>
      <c r="O48" s="464"/>
      <c r="P48" s="464"/>
    </row>
    <row r="49" spans="1:17" s="228" customFormat="1" ht="12.75" customHeight="1">
      <c r="A49" s="522" t="s">
        <v>462</v>
      </c>
      <c r="B49" s="522"/>
      <c r="C49" s="522"/>
      <c r="D49" s="126"/>
      <c r="E49" s="462"/>
      <c r="F49" s="462"/>
      <c r="G49" s="483"/>
      <c r="H49" s="483"/>
      <c r="I49" s="483"/>
      <c r="J49" s="483"/>
      <c r="K49" s="149"/>
      <c r="L49" s="462" t="s">
        <v>437</v>
      </c>
      <c r="M49" s="462"/>
      <c r="N49" s="462"/>
      <c r="O49" s="462"/>
      <c r="P49" s="462"/>
      <c r="Q49" s="239"/>
    </row>
    <row r="50" spans="1:17" s="228" customFormat="1" ht="12.75" customHeight="1">
      <c r="A50" s="522" t="s">
        <v>463</v>
      </c>
      <c r="B50" s="522"/>
      <c r="C50" s="522"/>
      <c r="D50" s="126"/>
      <c r="E50" s="462"/>
      <c r="F50" s="462"/>
      <c r="G50" s="462"/>
      <c r="H50" s="462"/>
      <c r="I50" s="462"/>
      <c r="J50" s="462"/>
      <c r="K50" s="148"/>
      <c r="L50" s="148"/>
      <c r="M50" s="148"/>
      <c r="N50" s="148"/>
      <c r="O50" s="148"/>
      <c r="P50" s="148"/>
      <c r="Q50" s="240"/>
    </row>
    <row r="51" spans="1:3" s="228" customFormat="1" ht="107.25" customHeight="1">
      <c r="A51" s="570"/>
      <c r="B51" s="558" t="s">
        <v>467</v>
      </c>
      <c r="C51" s="570"/>
    </row>
    <row r="52" spans="2:12" ht="12.75">
      <c r="B52" s="241"/>
      <c r="C52" s="241"/>
      <c r="D52" s="241"/>
      <c r="E52" s="241"/>
      <c r="F52" s="241"/>
      <c r="G52" s="241"/>
      <c r="H52" s="241"/>
      <c r="I52" s="241"/>
      <c r="J52" s="241"/>
      <c r="K52" s="241"/>
      <c r="L52" s="241"/>
    </row>
    <row r="55" spans="5:16" ht="12.75">
      <c r="E55" s="242"/>
      <c r="F55" s="242"/>
      <c r="G55" s="242"/>
      <c r="H55" s="242"/>
      <c r="I55" s="242"/>
      <c r="J55" s="242"/>
      <c r="K55" s="242"/>
      <c r="L55" s="242"/>
      <c r="M55" s="242"/>
      <c r="N55" s="242"/>
      <c r="O55" s="242"/>
      <c r="P55" s="242"/>
    </row>
    <row r="62" ht="12.75">
      <c r="B62" s="243"/>
    </row>
  </sheetData>
  <sheetProtection/>
  <mergeCells count="22">
    <mergeCell ref="A49:C49"/>
    <mergeCell ref="E49:F49"/>
    <mergeCell ref="G49:J49"/>
    <mergeCell ref="L49:P49"/>
    <mergeCell ref="A50:C50"/>
    <mergeCell ref="E50:F50"/>
    <mergeCell ref="G50:J50"/>
    <mergeCell ref="A6:A7"/>
    <mergeCell ref="B6:B7"/>
    <mergeCell ref="C6:C7"/>
    <mergeCell ref="D6:D7"/>
    <mergeCell ref="E6:P6"/>
    <mergeCell ref="A48:C48"/>
    <mergeCell ref="E48:F48"/>
    <mergeCell ref="G48:J48"/>
    <mergeCell ref="L48:P48"/>
    <mergeCell ref="D1:L1"/>
    <mergeCell ref="D2:L2"/>
    <mergeCell ref="D3:L3"/>
    <mergeCell ref="D4:L4"/>
    <mergeCell ref="N4:P4"/>
    <mergeCell ref="N5:P5"/>
  </mergeCells>
  <printOptions horizontalCentered="1"/>
  <pageMargins left="0.61" right="0.511811023622047" top="0.32" bottom="0.31496062992126" header="0.31496062992126" footer="0.31496062992126"/>
  <pageSetup horizontalDpi="600" verticalDpi="600" orientation="landscape" paperSize="8" scale="95" r:id="rId1"/>
  <headerFooter alignWithMargins="0">
    <oddFooter>&amp;R53</oddFooter>
  </headerFooter>
</worksheet>
</file>

<file path=xl/worksheets/sheet8.xml><?xml version="1.0" encoding="utf-8"?>
<worksheet xmlns="http://schemas.openxmlformats.org/spreadsheetml/2006/main" xmlns:r="http://schemas.openxmlformats.org/officeDocument/2006/relationships">
  <sheetPr>
    <tabColor indexed="38"/>
  </sheetPr>
  <dimension ref="A1:CR52"/>
  <sheetViews>
    <sheetView zoomScale="90" zoomScaleNormal="90" workbookViewId="0" topLeftCell="A1">
      <pane xSplit="3" ySplit="11" topLeftCell="D39" activePane="bottomRight" state="frozen"/>
      <selection pane="topLeft" activeCell="Y8" sqref="Y8"/>
      <selection pane="topRight" activeCell="Y8" sqref="Y8"/>
      <selection pane="bottomLeft" activeCell="Y8" sqref="Y8"/>
      <selection pane="bottomRight" activeCell="D47" sqref="D47"/>
    </sheetView>
  </sheetViews>
  <sheetFormatPr defaultColWidth="9.140625" defaultRowHeight="15.75" customHeight="1"/>
  <cols>
    <col min="1" max="1" width="6.421875" style="215" bestFit="1" customWidth="1"/>
    <col min="2" max="2" width="49.00390625" style="218" customWidth="1"/>
    <col min="3" max="3" width="8.00390625" style="290" customWidth="1"/>
    <col min="4" max="4" width="14.00390625" style="218" customWidth="1"/>
    <col min="5" max="9" width="11.7109375" style="218" customWidth="1"/>
    <col min="10" max="10" width="15.421875" style="218" customWidth="1"/>
    <col min="11" max="11" width="12.7109375" style="218" customWidth="1"/>
    <col min="12" max="12" width="13.28125" style="218" customWidth="1"/>
    <col min="13" max="13" width="12.8515625" style="218" customWidth="1"/>
    <col min="14" max="16384" width="9.140625" style="218" customWidth="1"/>
  </cols>
  <sheetData>
    <row r="1" spans="2:13" ht="17.25" customHeight="1">
      <c r="B1" s="244"/>
      <c r="C1" s="245"/>
      <c r="D1" s="489" t="s">
        <v>33</v>
      </c>
      <c r="E1" s="489"/>
      <c r="F1" s="489"/>
      <c r="G1" s="489"/>
      <c r="H1" s="489"/>
      <c r="I1" s="489"/>
      <c r="J1" s="489"/>
      <c r="L1" s="112" t="s">
        <v>306</v>
      </c>
      <c r="M1" s="246"/>
    </row>
    <row r="2" spans="2:13" ht="17.25" customHeight="1">
      <c r="B2" s="244"/>
      <c r="C2" s="245"/>
      <c r="D2" s="490" t="s">
        <v>34</v>
      </c>
      <c r="E2" s="490"/>
      <c r="F2" s="490"/>
      <c r="G2" s="490"/>
      <c r="H2" s="490"/>
      <c r="I2" s="490"/>
      <c r="J2" s="490"/>
      <c r="L2" s="112"/>
      <c r="M2" s="246"/>
    </row>
    <row r="3" spans="2:13" ht="17.25" customHeight="1">
      <c r="B3" s="219" t="s">
        <v>223</v>
      </c>
      <c r="C3" s="245"/>
      <c r="D3" s="489" t="s">
        <v>296</v>
      </c>
      <c r="E3" s="489"/>
      <c r="F3" s="489"/>
      <c r="G3" s="489"/>
      <c r="H3" s="489"/>
      <c r="I3" s="489"/>
      <c r="J3" s="489"/>
      <c r="K3" s="489"/>
      <c r="L3" s="112" t="s">
        <v>431</v>
      </c>
      <c r="M3" s="247"/>
    </row>
    <row r="4" spans="3:13" ht="17.25" customHeight="1">
      <c r="C4" s="245"/>
      <c r="D4" s="489" t="s">
        <v>297</v>
      </c>
      <c r="E4" s="489"/>
      <c r="F4" s="489"/>
      <c r="G4" s="489"/>
      <c r="H4" s="489"/>
      <c r="I4" s="489"/>
      <c r="J4" s="489"/>
      <c r="K4" s="489"/>
      <c r="L4" s="112" t="s">
        <v>38</v>
      </c>
      <c r="M4" s="248"/>
    </row>
    <row r="5" spans="2:16" ht="17.25" customHeight="1">
      <c r="B5" s="220"/>
      <c r="C5" s="245"/>
      <c r="D5" s="464" t="s">
        <v>445</v>
      </c>
      <c r="E5" s="464"/>
      <c r="F5" s="464"/>
      <c r="G5" s="464"/>
      <c r="H5" s="464"/>
      <c r="I5" s="464"/>
      <c r="J5" s="464"/>
      <c r="K5" s="249"/>
      <c r="L5" s="249"/>
      <c r="P5" s="250"/>
    </row>
    <row r="6" spans="2:16" ht="12.75" customHeight="1">
      <c r="B6" s="220"/>
      <c r="C6" s="251"/>
      <c r="D6" s="252"/>
      <c r="E6" s="252"/>
      <c r="F6" s="252"/>
      <c r="G6" s="252"/>
      <c r="H6" s="252"/>
      <c r="I6" s="252"/>
      <c r="J6" s="252"/>
      <c r="K6" s="491" t="s">
        <v>230</v>
      </c>
      <c r="L6" s="491"/>
      <c r="M6" s="491"/>
      <c r="P6" s="250"/>
    </row>
    <row r="7" spans="1:13" s="248" customFormat="1" ht="15.75" customHeight="1">
      <c r="A7" s="456" t="s">
        <v>39</v>
      </c>
      <c r="B7" s="456" t="s">
        <v>298</v>
      </c>
      <c r="C7" s="453" t="s">
        <v>41</v>
      </c>
      <c r="D7" s="492" t="s">
        <v>299</v>
      </c>
      <c r="E7" s="492"/>
      <c r="F7" s="492"/>
      <c r="G7" s="492"/>
      <c r="H7" s="492"/>
      <c r="I7" s="492"/>
      <c r="J7" s="492"/>
      <c r="K7" s="492"/>
      <c r="L7" s="492"/>
      <c r="M7" s="492"/>
    </row>
    <row r="8" spans="1:13" s="248" customFormat="1" ht="15.75" customHeight="1">
      <c r="A8" s="456" t="s">
        <v>199</v>
      </c>
      <c r="B8" s="456"/>
      <c r="C8" s="453"/>
      <c r="D8" s="455" t="s">
        <v>234</v>
      </c>
      <c r="E8" s="455" t="s">
        <v>235</v>
      </c>
      <c r="F8" s="455" t="s">
        <v>236</v>
      </c>
      <c r="G8" s="455"/>
      <c r="H8" s="455"/>
      <c r="I8" s="455"/>
      <c r="J8" s="455" t="s">
        <v>237</v>
      </c>
      <c r="K8" s="455"/>
      <c r="L8" s="455" t="s">
        <v>238</v>
      </c>
      <c r="M8" s="455" t="s">
        <v>239</v>
      </c>
    </row>
    <row r="9" spans="1:13" s="248" customFormat="1" ht="15.75" customHeight="1">
      <c r="A9" s="456"/>
      <c r="B9" s="456" t="s">
        <v>200</v>
      </c>
      <c r="C9" s="453"/>
      <c r="D9" s="455"/>
      <c r="E9" s="457"/>
      <c r="F9" s="455" t="s">
        <v>244</v>
      </c>
      <c r="G9" s="460" t="s">
        <v>300</v>
      </c>
      <c r="H9" s="460" t="s">
        <v>246</v>
      </c>
      <c r="I9" s="455" t="s">
        <v>301</v>
      </c>
      <c r="J9" s="455" t="s">
        <v>248</v>
      </c>
      <c r="K9" s="455" t="s">
        <v>249</v>
      </c>
      <c r="L9" s="457"/>
      <c r="M9" s="455"/>
    </row>
    <row r="10" spans="1:18" s="248" customFormat="1" ht="34.5" customHeight="1">
      <c r="A10" s="456"/>
      <c r="B10" s="456"/>
      <c r="C10" s="454"/>
      <c r="D10" s="455"/>
      <c r="E10" s="457"/>
      <c r="F10" s="457"/>
      <c r="G10" s="455"/>
      <c r="H10" s="455"/>
      <c r="I10" s="457"/>
      <c r="J10" s="455"/>
      <c r="K10" s="455"/>
      <c r="L10" s="457"/>
      <c r="M10" s="455"/>
      <c r="Q10" s="253"/>
      <c r="R10" s="253"/>
    </row>
    <row r="11" spans="1:96" s="256" customFormat="1" ht="12.75">
      <c r="A11" s="117" t="s">
        <v>201</v>
      </c>
      <c r="B11" s="117" t="s">
        <v>202</v>
      </c>
      <c r="C11" s="117" t="s">
        <v>203</v>
      </c>
      <c r="D11" s="117" t="s">
        <v>302</v>
      </c>
      <c r="E11" s="117" t="s">
        <v>285</v>
      </c>
      <c r="F11" s="117" t="s">
        <v>251</v>
      </c>
      <c r="G11" s="119">
        <v>-7</v>
      </c>
      <c r="H11" s="119">
        <v>-8</v>
      </c>
      <c r="I11" s="119">
        <v>-9</v>
      </c>
      <c r="J11" s="119">
        <v>-10</v>
      </c>
      <c r="K11" s="119">
        <v>-11</v>
      </c>
      <c r="L11" s="119">
        <v>-12</v>
      </c>
      <c r="M11" s="119">
        <v>-13</v>
      </c>
      <c r="N11" s="254"/>
      <c r="O11" s="255"/>
      <c r="P11" s="255"/>
      <c r="Q11" s="253"/>
      <c r="R11" s="253"/>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row>
    <row r="12" spans="1:18" s="259" customFormat="1" ht="13.5" customHeight="1">
      <c r="A12" s="204"/>
      <c r="B12" s="205" t="s">
        <v>303</v>
      </c>
      <c r="C12" s="225"/>
      <c r="D12" s="257">
        <v>0</v>
      </c>
      <c r="E12" s="257">
        <v>0</v>
      </c>
      <c r="F12" s="257">
        <v>0</v>
      </c>
      <c r="G12" s="257">
        <v>0</v>
      </c>
      <c r="H12" s="257">
        <v>0</v>
      </c>
      <c r="I12" s="257">
        <v>0</v>
      </c>
      <c r="J12" s="257">
        <v>0</v>
      </c>
      <c r="K12" s="257">
        <v>0</v>
      </c>
      <c r="L12" s="257">
        <v>0</v>
      </c>
      <c r="M12" s="257">
        <v>0</v>
      </c>
      <c r="N12" s="258"/>
      <c r="Q12" s="260"/>
      <c r="R12" s="261"/>
    </row>
    <row r="13" spans="1:18" s="263" customFormat="1" ht="13.5" customHeight="1">
      <c r="A13" s="127">
        <v>1</v>
      </c>
      <c r="B13" s="128" t="s">
        <v>46</v>
      </c>
      <c r="C13" s="129" t="s">
        <v>47</v>
      </c>
      <c r="D13" s="233">
        <v>0</v>
      </c>
      <c r="E13" s="233">
        <v>0</v>
      </c>
      <c r="F13" s="233">
        <v>0</v>
      </c>
      <c r="G13" s="233">
        <v>0</v>
      </c>
      <c r="H13" s="233">
        <v>0</v>
      </c>
      <c r="I13" s="233">
        <v>0</v>
      </c>
      <c r="J13" s="233">
        <v>0</v>
      </c>
      <c r="K13" s="233">
        <v>0</v>
      </c>
      <c r="L13" s="233">
        <v>0</v>
      </c>
      <c r="M13" s="233">
        <v>0</v>
      </c>
      <c r="N13" s="262"/>
      <c r="Q13" s="264"/>
      <c r="R13" s="265"/>
    </row>
    <row r="14" spans="1:14" s="263" customFormat="1" ht="13.5" customHeight="1">
      <c r="A14" s="131" t="s">
        <v>48</v>
      </c>
      <c r="B14" s="132" t="s">
        <v>49</v>
      </c>
      <c r="C14" s="133" t="s">
        <v>50</v>
      </c>
      <c r="D14" s="233">
        <v>0</v>
      </c>
      <c r="E14" s="233">
        <v>0</v>
      </c>
      <c r="F14" s="233">
        <v>0</v>
      </c>
      <c r="G14" s="233">
        <v>0</v>
      </c>
      <c r="H14" s="233">
        <v>0</v>
      </c>
      <c r="I14" s="233">
        <v>0</v>
      </c>
      <c r="J14" s="233">
        <v>0</v>
      </c>
      <c r="K14" s="233">
        <v>0</v>
      </c>
      <c r="L14" s="233">
        <v>0</v>
      </c>
      <c r="M14" s="233">
        <v>0</v>
      </c>
      <c r="N14" s="262"/>
    </row>
    <row r="15" spans="1:14" s="267" customFormat="1" ht="13.5" customHeight="1">
      <c r="A15" s="136" t="s">
        <v>51</v>
      </c>
      <c r="B15" s="137" t="s">
        <v>52</v>
      </c>
      <c r="C15" s="138" t="s">
        <v>53</v>
      </c>
      <c r="D15" s="236">
        <v>0</v>
      </c>
      <c r="E15" s="236">
        <v>0</v>
      </c>
      <c r="F15" s="236">
        <v>0</v>
      </c>
      <c r="G15" s="236">
        <v>0</v>
      </c>
      <c r="H15" s="236">
        <v>0</v>
      </c>
      <c r="I15" s="236">
        <v>0</v>
      </c>
      <c r="J15" s="236">
        <v>0</v>
      </c>
      <c r="K15" s="236">
        <v>0</v>
      </c>
      <c r="L15" s="236">
        <v>0</v>
      </c>
      <c r="M15" s="236">
        <v>0</v>
      </c>
      <c r="N15" s="266"/>
    </row>
    <row r="16" spans="1:25" s="267" customFormat="1" ht="13.5" customHeight="1">
      <c r="A16" s="136" t="s">
        <v>54</v>
      </c>
      <c r="B16" s="137" t="s">
        <v>55</v>
      </c>
      <c r="C16" s="138" t="s">
        <v>56</v>
      </c>
      <c r="D16" s="236">
        <v>0</v>
      </c>
      <c r="E16" s="236">
        <v>0</v>
      </c>
      <c r="F16" s="236">
        <v>0</v>
      </c>
      <c r="G16" s="236">
        <v>0</v>
      </c>
      <c r="H16" s="236">
        <v>0</v>
      </c>
      <c r="I16" s="236">
        <v>0</v>
      </c>
      <c r="J16" s="236">
        <v>0</v>
      </c>
      <c r="K16" s="236">
        <v>0</v>
      </c>
      <c r="L16" s="236">
        <v>0</v>
      </c>
      <c r="M16" s="236">
        <v>0</v>
      </c>
      <c r="N16" s="266"/>
      <c r="P16" s="494"/>
      <c r="Q16" s="494"/>
      <c r="R16" s="494"/>
      <c r="S16" s="494"/>
      <c r="T16" s="494"/>
      <c r="U16" s="494"/>
      <c r="V16" s="494"/>
      <c r="W16" s="494"/>
      <c r="X16" s="494"/>
      <c r="Y16" s="494"/>
    </row>
    <row r="17" spans="1:14" s="267" customFormat="1" ht="13.5" customHeight="1">
      <c r="A17" s="136" t="s">
        <v>65</v>
      </c>
      <c r="B17" s="137" t="s">
        <v>66</v>
      </c>
      <c r="C17" s="138" t="s">
        <v>67</v>
      </c>
      <c r="D17" s="236">
        <v>0</v>
      </c>
      <c r="E17" s="236">
        <v>0</v>
      </c>
      <c r="F17" s="236">
        <v>0</v>
      </c>
      <c r="G17" s="236">
        <v>0</v>
      </c>
      <c r="H17" s="236">
        <v>0</v>
      </c>
      <c r="I17" s="236">
        <v>0</v>
      </c>
      <c r="J17" s="236">
        <v>0</v>
      </c>
      <c r="K17" s="236">
        <v>0</v>
      </c>
      <c r="L17" s="236">
        <v>0</v>
      </c>
      <c r="M17" s="236">
        <v>0</v>
      </c>
      <c r="N17" s="266"/>
    </row>
    <row r="18" spans="1:14" s="267" customFormat="1" ht="13.5" customHeight="1">
      <c r="A18" s="136" t="s">
        <v>68</v>
      </c>
      <c r="B18" s="137" t="s">
        <v>69</v>
      </c>
      <c r="C18" s="138" t="s">
        <v>8</v>
      </c>
      <c r="D18" s="236">
        <v>0</v>
      </c>
      <c r="E18" s="236">
        <v>0</v>
      </c>
      <c r="F18" s="236">
        <v>0</v>
      </c>
      <c r="G18" s="236">
        <v>0</v>
      </c>
      <c r="H18" s="236">
        <v>0</v>
      </c>
      <c r="I18" s="236">
        <v>0</v>
      </c>
      <c r="J18" s="236">
        <v>0</v>
      </c>
      <c r="K18" s="236">
        <v>0</v>
      </c>
      <c r="L18" s="236">
        <v>0</v>
      </c>
      <c r="M18" s="236">
        <v>0</v>
      </c>
      <c r="N18" s="266"/>
    </row>
    <row r="19" spans="1:14" s="263" customFormat="1" ht="13.5" customHeight="1">
      <c r="A19" s="131" t="s">
        <v>70</v>
      </c>
      <c r="B19" s="132" t="s">
        <v>71</v>
      </c>
      <c r="C19" s="133" t="s">
        <v>72</v>
      </c>
      <c r="D19" s="233">
        <v>0</v>
      </c>
      <c r="E19" s="233">
        <v>0</v>
      </c>
      <c r="F19" s="233">
        <v>0</v>
      </c>
      <c r="G19" s="233">
        <v>0</v>
      </c>
      <c r="H19" s="233">
        <v>0</v>
      </c>
      <c r="I19" s="233">
        <v>0</v>
      </c>
      <c r="J19" s="233">
        <v>0</v>
      </c>
      <c r="K19" s="233">
        <v>0</v>
      </c>
      <c r="L19" s="233">
        <v>0</v>
      </c>
      <c r="M19" s="233">
        <v>0</v>
      </c>
      <c r="N19" s="262"/>
    </row>
    <row r="20" spans="1:14" s="267" customFormat="1" ht="13.5" customHeight="1">
      <c r="A20" s="136" t="s">
        <v>73</v>
      </c>
      <c r="B20" s="137" t="s">
        <v>74</v>
      </c>
      <c r="C20" s="138" t="s">
        <v>75</v>
      </c>
      <c r="D20" s="236">
        <v>0</v>
      </c>
      <c r="E20" s="236">
        <v>0</v>
      </c>
      <c r="F20" s="236">
        <v>0</v>
      </c>
      <c r="G20" s="236">
        <v>0</v>
      </c>
      <c r="H20" s="236">
        <v>0</v>
      </c>
      <c r="I20" s="236">
        <v>0</v>
      </c>
      <c r="J20" s="236">
        <v>0</v>
      </c>
      <c r="K20" s="236">
        <v>0</v>
      </c>
      <c r="L20" s="236">
        <v>0</v>
      </c>
      <c r="M20" s="236">
        <v>0</v>
      </c>
      <c r="N20" s="266"/>
    </row>
    <row r="21" spans="1:14" s="267" customFormat="1" ht="13.5" customHeight="1">
      <c r="A21" s="136" t="s">
        <v>76</v>
      </c>
      <c r="B21" s="137" t="s">
        <v>77</v>
      </c>
      <c r="C21" s="138" t="s">
        <v>78</v>
      </c>
      <c r="D21" s="236">
        <v>0</v>
      </c>
      <c r="E21" s="236">
        <v>0</v>
      </c>
      <c r="F21" s="236">
        <v>0</v>
      </c>
      <c r="G21" s="236">
        <v>0</v>
      </c>
      <c r="H21" s="236">
        <v>0</v>
      </c>
      <c r="I21" s="236">
        <v>0</v>
      </c>
      <c r="J21" s="236">
        <v>0</v>
      </c>
      <c r="K21" s="236">
        <v>0</v>
      </c>
      <c r="L21" s="236">
        <v>0</v>
      </c>
      <c r="M21" s="236">
        <v>0</v>
      </c>
      <c r="N21" s="266"/>
    </row>
    <row r="22" spans="1:14" s="267" customFormat="1" ht="13.5" customHeight="1">
      <c r="A22" s="136" t="s">
        <v>79</v>
      </c>
      <c r="B22" s="137" t="s">
        <v>80</v>
      </c>
      <c r="C22" s="138" t="s">
        <v>81</v>
      </c>
      <c r="D22" s="236">
        <v>0</v>
      </c>
      <c r="E22" s="236">
        <v>0</v>
      </c>
      <c r="F22" s="236">
        <v>0</v>
      </c>
      <c r="G22" s="236">
        <v>0</v>
      </c>
      <c r="H22" s="236">
        <v>0</v>
      </c>
      <c r="I22" s="236">
        <v>0</v>
      </c>
      <c r="J22" s="236">
        <v>0</v>
      </c>
      <c r="K22" s="236">
        <v>0</v>
      </c>
      <c r="L22" s="236">
        <v>0</v>
      </c>
      <c r="M22" s="236">
        <v>0</v>
      </c>
      <c r="N22" s="266"/>
    </row>
    <row r="23" spans="1:14" s="263" customFormat="1" ht="13.5" customHeight="1">
      <c r="A23" s="131" t="s">
        <v>82</v>
      </c>
      <c r="B23" s="132" t="s">
        <v>83</v>
      </c>
      <c r="C23" s="133" t="s">
        <v>23</v>
      </c>
      <c r="D23" s="233">
        <v>0</v>
      </c>
      <c r="E23" s="233">
        <v>0</v>
      </c>
      <c r="F23" s="233">
        <v>0</v>
      </c>
      <c r="G23" s="233">
        <v>0</v>
      </c>
      <c r="H23" s="233">
        <v>0</v>
      </c>
      <c r="I23" s="233">
        <v>0</v>
      </c>
      <c r="J23" s="233">
        <v>0</v>
      </c>
      <c r="K23" s="233">
        <v>0</v>
      </c>
      <c r="L23" s="233">
        <v>0</v>
      </c>
      <c r="M23" s="233">
        <v>0</v>
      </c>
      <c r="N23" s="262"/>
    </row>
    <row r="24" spans="1:14" s="263" customFormat="1" ht="13.5" customHeight="1">
      <c r="A24" s="131" t="s">
        <v>84</v>
      </c>
      <c r="B24" s="132" t="s">
        <v>85</v>
      </c>
      <c r="C24" s="133" t="s">
        <v>86</v>
      </c>
      <c r="D24" s="233">
        <v>0</v>
      </c>
      <c r="E24" s="233">
        <v>0</v>
      </c>
      <c r="F24" s="233">
        <v>0</v>
      </c>
      <c r="G24" s="233">
        <v>0</v>
      </c>
      <c r="H24" s="233">
        <v>0</v>
      </c>
      <c r="I24" s="233">
        <v>0</v>
      </c>
      <c r="J24" s="233">
        <v>0</v>
      </c>
      <c r="K24" s="233">
        <v>0</v>
      </c>
      <c r="L24" s="233">
        <v>0</v>
      </c>
      <c r="M24" s="233">
        <v>0</v>
      </c>
      <c r="N24" s="262"/>
    </row>
    <row r="25" spans="1:14" s="263" customFormat="1" ht="13.5" customHeight="1">
      <c r="A25" s="131" t="s">
        <v>87</v>
      </c>
      <c r="B25" s="132" t="s">
        <v>88</v>
      </c>
      <c r="C25" s="133" t="s">
        <v>5</v>
      </c>
      <c r="D25" s="233">
        <v>0</v>
      </c>
      <c r="E25" s="233">
        <v>0</v>
      </c>
      <c r="F25" s="233">
        <v>0</v>
      </c>
      <c r="G25" s="233">
        <v>0</v>
      </c>
      <c r="H25" s="233">
        <v>0</v>
      </c>
      <c r="I25" s="233">
        <v>0</v>
      </c>
      <c r="J25" s="233">
        <v>0</v>
      </c>
      <c r="K25" s="233">
        <v>0</v>
      </c>
      <c r="L25" s="233">
        <v>0</v>
      </c>
      <c r="M25" s="233">
        <v>0</v>
      </c>
      <c r="N25" s="262"/>
    </row>
    <row r="26" spans="1:14" s="269" customFormat="1" ht="13.5" customHeight="1">
      <c r="A26" s="127">
        <v>2</v>
      </c>
      <c r="B26" s="128" t="s">
        <v>89</v>
      </c>
      <c r="C26" s="129" t="s">
        <v>90</v>
      </c>
      <c r="D26" s="231">
        <v>0</v>
      </c>
      <c r="E26" s="231">
        <v>0</v>
      </c>
      <c r="F26" s="231">
        <v>0</v>
      </c>
      <c r="G26" s="231">
        <v>0</v>
      </c>
      <c r="H26" s="231">
        <v>0</v>
      </c>
      <c r="I26" s="231">
        <v>0</v>
      </c>
      <c r="J26" s="231">
        <v>0</v>
      </c>
      <c r="K26" s="231">
        <v>0</v>
      </c>
      <c r="L26" s="231">
        <v>0</v>
      </c>
      <c r="M26" s="231">
        <v>0</v>
      </c>
      <c r="N26" s="268"/>
    </row>
    <row r="27" spans="1:25" s="269" customFormat="1" ht="13.5" customHeight="1">
      <c r="A27" s="127" t="s">
        <v>91</v>
      </c>
      <c r="B27" s="128" t="s">
        <v>32</v>
      </c>
      <c r="C27" s="129" t="s">
        <v>92</v>
      </c>
      <c r="D27" s="231">
        <v>0</v>
      </c>
      <c r="E27" s="231">
        <v>0</v>
      </c>
      <c r="F27" s="231">
        <v>0</v>
      </c>
      <c r="G27" s="231">
        <v>0</v>
      </c>
      <c r="H27" s="231">
        <v>0</v>
      </c>
      <c r="I27" s="231">
        <v>0</v>
      </c>
      <c r="J27" s="231">
        <v>0</v>
      </c>
      <c r="K27" s="231">
        <v>0</v>
      </c>
      <c r="L27" s="231">
        <v>0</v>
      </c>
      <c r="M27" s="231">
        <v>0</v>
      </c>
      <c r="N27" s="268"/>
      <c r="P27" s="494"/>
      <c r="Q27" s="494"/>
      <c r="R27" s="494"/>
      <c r="S27" s="494"/>
      <c r="T27" s="494"/>
      <c r="U27" s="494"/>
      <c r="V27" s="494"/>
      <c r="W27" s="494"/>
      <c r="X27" s="494"/>
      <c r="Y27" s="494"/>
    </row>
    <row r="28" spans="1:25" s="267" customFormat="1" ht="13.5" customHeight="1">
      <c r="A28" s="136" t="s">
        <v>93</v>
      </c>
      <c r="B28" s="137" t="s">
        <v>94</v>
      </c>
      <c r="C28" s="138" t="s">
        <v>24</v>
      </c>
      <c r="D28" s="236">
        <v>0</v>
      </c>
      <c r="E28" s="236">
        <v>0</v>
      </c>
      <c r="F28" s="236">
        <v>0</v>
      </c>
      <c r="G28" s="236">
        <v>0</v>
      </c>
      <c r="H28" s="236">
        <v>0</v>
      </c>
      <c r="I28" s="236">
        <v>0</v>
      </c>
      <c r="J28" s="236">
        <v>0</v>
      </c>
      <c r="K28" s="236">
        <v>0</v>
      </c>
      <c r="L28" s="236">
        <v>0</v>
      </c>
      <c r="M28" s="236">
        <v>0</v>
      </c>
      <c r="N28" s="266"/>
      <c r="P28" s="496"/>
      <c r="Q28" s="496"/>
      <c r="R28" s="496"/>
      <c r="S28" s="496"/>
      <c r="T28" s="496"/>
      <c r="U28" s="496"/>
      <c r="V28" s="496"/>
      <c r="W28" s="496"/>
      <c r="X28" s="496"/>
      <c r="Y28" s="496"/>
    </row>
    <row r="29" spans="1:25" s="271" customFormat="1" ht="13.5" customHeight="1">
      <c r="A29" s="136" t="s">
        <v>95</v>
      </c>
      <c r="B29" s="137" t="s">
        <v>96</v>
      </c>
      <c r="C29" s="138" t="s">
        <v>97</v>
      </c>
      <c r="D29" s="236">
        <v>0</v>
      </c>
      <c r="E29" s="236">
        <v>0</v>
      </c>
      <c r="F29" s="236">
        <v>0</v>
      </c>
      <c r="G29" s="236">
        <v>0</v>
      </c>
      <c r="H29" s="236">
        <v>0</v>
      </c>
      <c r="I29" s="236">
        <v>0</v>
      </c>
      <c r="J29" s="236">
        <v>0</v>
      </c>
      <c r="K29" s="236">
        <v>0</v>
      </c>
      <c r="L29" s="236">
        <v>0</v>
      </c>
      <c r="M29" s="236">
        <v>0</v>
      </c>
      <c r="N29" s="270"/>
      <c r="P29" s="493"/>
      <c r="Q29" s="493"/>
      <c r="R29" s="493"/>
      <c r="S29" s="493"/>
      <c r="T29" s="493"/>
      <c r="U29" s="493"/>
      <c r="V29" s="493"/>
      <c r="W29" s="493"/>
      <c r="X29" s="493"/>
      <c r="Y29" s="493"/>
    </row>
    <row r="30" spans="1:25" s="269" customFormat="1" ht="13.5" customHeight="1">
      <c r="A30" s="127" t="s">
        <v>98</v>
      </c>
      <c r="B30" s="128" t="s">
        <v>99</v>
      </c>
      <c r="C30" s="129" t="s">
        <v>100</v>
      </c>
      <c r="D30" s="231">
        <v>0</v>
      </c>
      <c r="E30" s="231">
        <v>0</v>
      </c>
      <c r="F30" s="231">
        <v>0</v>
      </c>
      <c r="G30" s="231">
        <v>0</v>
      </c>
      <c r="H30" s="231">
        <v>0</v>
      </c>
      <c r="I30" s="231">
        <v>0</v>
      </c>
      <c r="J30" s="231">
        <v>0</v>
      </c>
      <c r="K30" s="231">
        <v>0</v>
      </c>
      <c r="L30" s="231">
        <v>0</v>
      </c>
      <c r="M30" s="231">
        <v>0</v>
      </c>
      <c r="N30" s="268"/>
      <c r="P30" s="494"/>
      <c r="Q30" s="494"/>
      <c r="R30" s="494"/>
      <c r="S30" s="494"/>
      <c r="T30" s="494"/>
      <c r="U30" s="494"/>
      <c r="V30" s="494"/>
      <c r="W30" s="494"/>
      <c r="X30" s="494"/>
      <c r="Y30" s="494"/>
    </row>
    <row r="31" spans="1:25" s="267" customFormat="1" ht="13.5" customHeight="1">
      <c r="A31" s="136" t="s">
        <v>101</v>
      </c>
      <c r="B31" s="137" t="s">
        <v>102</v>
      </c>
      <c r="C31" s="138" t="s">
        <v>30</v>
      </c>
      <c r="D31" s="236">
        <v>0</v>
      </c>
      <c r="E31" s="236">
        <v>0</v>
      </c>
      <c r="F31" s="236">
        <v>0</v>
      </c>
      <c r="G31" s="236">
        <v>0</v>
      </c>
      <c r="H31" s="236">
        <v>0</v>
      </c>
      <c r="I31" s="236">
        <v>0</v>
      </c>
      <c r="J31" s="236">
        <v>0</v>
      </c>
      <c r="K31" s="236">
        <v>0</v>
      </c>
      <c r="L31" s="236">
        <v>0</v>
      </c>
      <c r="M31" s="236">
        <v>0</v>
      </c>
      <c r="N31" s="266"/>
      <c r="P31" s="495"/>
      <c r="Q31" s="495"/>
      <c r="R31" s="495"/>
      <c r="S31" s="495"/>
      <c r="T31" s="495"/>
      <c r="U31" s="495"/>
      <c r="V31" s="495"/>
      <c r="W31" s="495"/>
      <c r="X31" s="495"/>
      <c r="Y31" s="495"/>
    </row>
    <row r="32" spans="1:14" s="267" customFormat="1" ht="13.5" customHeight="1">
      <c r="A32" s="136" t="s">
        <v>103</v>
      </c>
      <c r="B32" s="137" t="s">
        <v>104</v>
      </c>
      <c r="C32" s="138" t="s">
        <v>105</v>
      </c>
      <c r="D32" s="236">
        <v>0</v>
      </c>
      <c r="E32" s="236">
        <v>0</v>
      </c>
      <c r="F32" s="236">
        <v>0</v>
      </c>
      <c r="G32" s="236">
        <v>0</v>
      </c>
      <c r="H32" s="236">
        <v>0</v>
      </c>
      <c r="I32" s="236">
        <v>0</v>
      </c>
      <c r="J32" s="236">
        <v>0</v>
      </c>
      <c r="K32" s="236">
        <v>0</v>
      </c>
      <c r="L32" s="236">
        <v>0</v>
      </c>
      <c r="M32" s="236">
        <v>0</v>
      </c>
      <c r="N32" s="266"/>
    </row>
    <row r="33" spans="1:14" s="267" customFormat="1" ht="13.5" customHeight="1">
      <c r="A33" s="136" t="s">
        <v>106</v>
      </c>
      <c r="B33" s="137" t="s">
        <v>107</v>
      </c>
      <c r="C33" s="138" t="s">
        <v>108</v>
      </c>
      <c r="D33" s="236">
        <v>0</v>
      </c>
      <c r="E33" s="236">
        <v>0</v>
      </c>
      <c r="F33" s="236">
        <v>0</v>
      </c>
      <c r="G33" s="236">
        <v>0</v>
      </c>
      <c r="H33" s="236">
        <v>0</v>
      </c>
      <c r="I33" s="236">
        <v>0</v>
      </c>
      <c r="J33" s="236">
        <v>0</v>
      </c>
      <c r="K33" s="236">
        <v>0</v>
      </c>
      <c r="L33" s="236">
        <v>0</v>
      </c>
      <c r="M33" s="236">
        <v>0</v>
      </c>
      <c r="N33" s="266"/>
    </row>
    <row r="34" spans="1:14" s="267" customFormat="1" ht="13.5" customHeight="1">
      <c r="A34" s="136" t="s">
        <v>109</v>
      </c>
      <c r="B34" s="137" t="s">
        <v>110</v>
      </c>
      <c r="C34" s="138" t="s">
        <v>111</v>
      </c>
      <c r="D34" s="236">
        <v>0</v>
      </c>
      <c r="E34" s="236">
        <v>0</v>
      </c>
      <c r="F34" s="236">
        <v>0</v>
      </c>
      <c r="G34" s="236">
        <v>0</v>
      </c>
      <c r="H34" s="236">
        <v>0</v>
      </c>
      <c r="I34" s="236">
        <v>0</v>
      </c>
      <c r="J34" s="236">
        <v>0</v>
      </c>
      <c r="K34" s="236">
        <v>0</v>
      </c>
      <c r="L34" s="236">
        <v>0</v>
      </c>
      <c r="M34" s="236">
        <v>0</v>
      </c>
      <c r="N34" s="266"/>
    </row>
    <row r="35" spans="1:14" s="267" customFormat="1" ht="13.5" customHeight="1">
      <c r="A35" s="136" t="s">
        <v>135</v>
      </c>
      <c r="B35" s="137" t="s">
        <v>136</v>
      </c>
      <c r="C35" s="138" t="s">
        <v>137</v>
      </c>
      <c r="D35" s="236">
        <v>0</v>
      </c>
      <c r="E35" s="236">
        <v>0</v>
      </c>
      <c r="F35" s="236">
        <v>0</v>
      </c>
      <c r="G35" s="236">
        <v>0</v>
      </c>
      <c r="H35" s="236">
        <v>0</v>
      </c>
      <c r="I35" s="236">
        <v>0</v>
      </c>
      <c r="J35" s="236">
        <v>0</v>
      </c>
      <c r="K35" s="236">
        <v>0</v>
      </c>
      <c r="L35" s="236">
        <v>0</v>
      </c>
      <c r="M35" s="236">
        <v>0</v>
      </c>
      <c r="N35" s="266"/>
    </row>
    <row r="36" spans="1:14" s="267" customFormat="1" ht="13.5" customHeight="1">
      <c r="A36" s="136" t="s">
        <v>143</v>
      </c>
      <c r="B36" s="137" t="s">
        <v>144</v>
      </c>
      <c r="C36" s="138" t="s">
        <v>145</v>
      </c>
      <c r="D36" s="236">
        <v>0</v>
      </c>
      <c r="E36" s="236">
        <v>0</v>
      </c>
      <c r="F36" s="236">
        <v>0</v>
      </c>
      <c r="G36" s="236">
        <v>0</v>
      </c>
      <c r="H36" s="236">
        <v>0</v>
      </c>
      <c r="I36" s="236">
        <v>0</v>
      </c>
      <c r="J36" s="236">
        <v>0</v>
      </c>
      <c r="K36" s="236">
        <v>0</v>
      </c>
      <c r="L36" s="236">
        <v>0</v>
      </c>
      <c r="M36" s="236">
        <v>0</v>
      </c>
      <c r="N36" s="266"/>
    </row>
    <row r="37" spans="1:14" s="267" customFormat="1" ht="13.5" customHeight="1">
      <c r="A37" s="136" t="s">
        <v>173</v>
      </c>
      <c r="B37" s="137" t="s">
        <v>174</v>
      </c>
      <c r="C37" s="138" t="s">
        <v>29</v>
      </c>
      <c r="D37" s="236">
        <v>0</v>
      </c>
      <c r="E37" s="236">
        <v>0</v>
      </c>
      <c r="F37" s="236">
        <v>0</v>
      </c>
      <c r="G37" s="236">
        <v>0</v>
      </c>
      <c r="H37" s="236">
        <v>0</v>
      </c>
      <c r="I37" s="236">
        <v>0</v>
      </c>
      <c r="J37" s="236">
        <v>0</v>
      </c>
      <c r="K37" s="236">
        <v>0</v>
      </c>
      <c r="L37" s="236">
        <v>0</v>
      </c>
      <c r="M37" s="236">
        <v>0</v>
      </c>
      <c r="N37" s="266"/>
    </row>
    <row r="38" spans="1:14" s="267" customFormat="1" ht="13.5" customHeight="1">
      <c r="A38" s="136" t="s">
        <v>175</v>
      </c>
      <c r="B38" s="137" t="s">
        <v>176</v>
      </c>
      <c r="C38" s="138" t="s">
        <v>28</v>
      </c>
      <c r="D38" s="236">
        <v>0</v>
      </c>
      <c r="E38" s="236">
        <v>0</v>
      </c>
      <c r="F38" s="236">
        <v>0</v>
      </c>
      <c r="G38" s="236">
        <v>0</v>
      </c>
      <c r="H38" s="236">
        <v>0</v>
      </c>
      <c r="I38" s="236">
        <v>0</v>
      </c>
      <c r="J38" s="236">
        <v>0</v>
      </c>
      <c r="K38" s="236">
        <v>0</v>
      </c>
      <c r="L38" s="236">
        <v>0</v>
      </c>
      <c r="M38" s="236">
        <v>0</v>
      </c>
      <c r="N38" s="266"/>
    </row>
    <row r="39" spans="1:14" s="267" customFormat="1" ht="13.5" customHeight="1">
      <c r="A39" s="136" t="s">
        <v>177</v>
      </c>
      <c r="B39" s="137" t="s">
        <v>178</v>
      </c>
      <c r="C39" s="138" t="s">
        <v>22</v>
      </c>
      <c r="D39" s="236">
        <v>0</v>
      </c>
      <c r="E39" s="236">
        <v>0</v>
      </c>
      <c r="F39" s="236">
        <v>0</v>
      </c>
      <c r="G39" s="236">
        <v>0</v>
      </c>
      <c r="H39" s="236">
        <v>0</v>
      </c>
      <c r="I39" s="236">
        <v>0</v>
      </c>
      <c r="J39" s="236">
        <v>0</v>
      </c>
      <c r="K39" s="236">
        <v>0</v>
      </c>
      <c r="L39" s="236">
        <v>0</v>
      </c>
      <c r="M39" s="236">
        <v>0</v>
      </c>
      <c r="N39" s="266"/>
    </row>
    <row r="40" spans="1:14" s="267" customFormat="1" ht="13.5" customHeight="1">
      <c r="A40" s="136" t="s">
        <v>179</v>
      </c>
      <c r="B40" s="137" t="s">
        <v>180</v>
      </c>
      <c r="C40" s="138" t="s">
        <v>27</v>
      </c>
      <c r="D40" s="236">
        <v>0</v>
      </c>
      <c r="E40" s="236">
        <v>0</v>
      </c>
      <c r="F40" s="236">
        <v>0</v>
      </c>
      <c r="G40" s="236">
        <v>0</v>
      </c>
      <c r="H40" s="236">
        <v>0</v>
      </c>
      <c r="I40" s="236">
        <v>0</v>
      </c>
      <c r="J40" s="236">
        <v>0</v>
      </c>
      <c r="K40" s="236">
        <v>0</v>
      </c>
      <c r="L40" s="236">
        <v>0</v>
      </c>
      <c r="M40" s="236">
        <v>0</v>
      </c>
      <c r="N40" s="266"/>
    </row>
    <row r="41" spans="1:14" s="267" customFormat="1" ht="13.5" customHeight="1">
      <c r="A41" s="136" t="s">
        <v>181</v>
      </c>
      <c r="B41" s="137" t="s">
        <v>182</v>
      </c>
      <c r="C41" s="138" t="s">
        <v>183</v>
      </c>
      <c r="D41" s="236">
        <v>0</v>
      </c>
      <c r="E41" s="236">
        <v>0</v>
      </c>
      <c r="F41" s="236">
        <v>0</v>
      </c>
      <c r="G41" s="236">
        <v>0</v>
      </c>
      <c r="H41" s="236">
        <v>0</v>
      </c>
      <c r="I41" s="236">
        <v>0</v>
      </c>
      <c r="J41" s="236">
        <v>0</v>
      </c>
      <c r="K41" s="236">
        <v>0</v>
      </c>
      <c r="L41" s="236">
        <v>0</v>
      </c>
      <c r="M41" s="236">
        <v>0</v>
      </c>
      <c r="N41" s="266"/>
    </row>
    <row r="42" spans="1:14" s="267" customFormat="1" ht="13.5" customHeight="1">
      <c r="A42" s="142" t="s">
        <v>184</v>
      </c>
      <c r="B42" s="143" t="s">
        <v>185</v>
      </c>
      <c r="C42" s="144" t="s">
        <v>186</v>
      </c>
      <c r="D42" s="238">
        <v>0</v>
      </c>
      <c r="E42" s="238">
        <v>0</v>
      </c>
      <c r="F42" s="238">
        <v>0</v>
      </c>
      <c r="G42" s="238">
        <v>0</v>
      </c>
      <c r="H42" s="238">
        <v>0</v>
      </c>
      <c r="I42" s="238">
        <v>0</v>
      </c>
      <c r="J42" s="238">
        <v>0</v>
      </c>
      <c r="K42" s="238">
        <v>0</v>
      </c>
      <c r="L42" s="238">
        <v>0</v>
      </c>
      <c r="M42" s="238">
        <v>0</v>
      </c>
      <c r="N42" s="266"/>
    </row>
    <row r="43" spans="1:16" s="277" customFormat="1" ht="15.75" customHeight="1" hidden="1">
      <c r="A43" s="272"/>
      <c r="B43" s="273" t="s">
        <v>304</v>
      </c>
      <c r="C43" s="274"/>
      <c r="D43" s="275"/>
      <c r="E43" s="273"/>
      <c r="F43" s="273"/>
      <c r="G43" s="273"/>
      <c r="H43" s="273"/>
      <c r="I43" s="273"/>
      <c r="J43" s="273"/>
      <c r="K43" s="273"/>
      <c r="L43" s="273"/>
      <c r="M43" s="273"/>
      <c r="N43" s="273"/>
      <c r="O43" s="276"/>
      <c r="P43" s="276"/>
    </row>
    <row r="44" spans="1:18" ht="13.5" customHeight="1">
      <c r="A44" s="464" t="s">
        <v>442</v>
      </c>
      <c r="B44" s="464"/>
      <c r="C44" s="464"/>
      <c r="D44" s="278"/>
      <c r="E44" s="486"/>
      <c r="F44" s="486"/>
      <c r="G44" s="486"/>
      <c r="H44" s="486"/>
      <c r="I44" s="497" t="s">
        <v>440</v>
      </c>
      <c r="J44" s="497"/>
      <c r="K44" s="497"/>
      <c r="L44" s="497"/>
      <c r="M44" s="497"/>
      <c r="N44" s="279"/>
      <c r="O44" s="280"/>
      <c r="P44" s="280"/>
      <c r="Q44" s="280"/>
      <c r="R44" s="280"/>
    </row>
    <row r="45" spans="1:19" s="228" customFormat="1" ht="12.75" customHeight="1">
      <c r="A45" s="522" t="s">
        <v>462</v>
      </c>
      <c r="B45" s="522"/>
      <c r="C45" s="522"/>
      <c r="D45" s="281"/>
      <c r="E45" s="483"/>
      <c r="F45" s="483"/>
      <c r="G45" s="483"/>
      <c r="H45" s="483"/>
      <c r="I45" s="498" t="s">
        <v>437</v>
      </c>
      <c r="J45" s="498"/>
      <c r="K45" s="498"/>
      <c r="L45" s="498"/>
      <c r="M45" s="498"/>
      <c r="N45" s="282"/>
      <c r="O45" s="283"/>
      <c r="P45" s="283"/>
      <c r="Q45" s="239"/>
      <c r="R45" s="239"/>
      <c r="S45" s="239"/>
    </row>
    <row r="46" spans="1:19" s="228" customFormat="1" ht="12.75" customHeight="1">
      <c r="A46" s="522" t="s">
        <v>463</v>
      </c>
      <c r="B46" s="522"/>
      <c r="C46" s="522"/>
      <c r="D46" s="281"/>
      <c r="E46" s="498"/>
      <c r="F46" s="498"/>
      <c r="G46" s="284"/>
      <c r="H46" s="284"/>
      <c r="I46" s="498"/>
      <c r="J46" s="498"/>
      <c r="K46" s="498"/>
      <c r="L46" s="498"/>
      <c r="M46" s="498"/>
      <c r="N46" s="282"/>
      <c r="O46" s="285"/>
      <c r="P46" s="285"/>
      <c r="Q46" s="240"/>
      <c r="R46" s="240"/>
      <c r="S46" s="240"/>
    </row>
    <row r="47" spans="1:16" ht="114">
      <c r="A47" s="568"/>
      <c r="B47" s="558" t="s">
        <v>468</v>
      </c>
      <c r="C47" s="569"/>
      <c r="D47" s="278"/>
      <c r="E47" s="286"/>
      <c r="F47" s="286"/>
      <c r="G47" s="286"/>
      <c r="H47" s="286"/>
      <c r="I47" s="286"/>
      <c r="J47" s="286"/>
      <c r="K47" s="286"/>
      <c r="L47" s="286"/>
      <c r="M47" s="286"/>
      <c r="N47" s="287"/>
      <c r="O47" s="287"/>
      <c r="P47" s="287"/>
    </row>
    <row r="48" spans="3:16" ht="15.75" customHeight="1">
      <c r="C48" s="287"/>
      <c r="D48" s="288"/>
      <c r="E48" s="287"/>
      <c r="F48" s="287"/>
      <c r="G48" s="287"/>
      <c r="H48" s="287"/>
      <c r="I48" s="287"/>
      <c r="J48" s="287"/>
      <c r="K48" s="287"/>
      <c r="L48" s="287"/>
      <c r="M48" s="287"/>
      <c r="N48" s="287"/>
      <c r="O48" s="287"/>
      <c r="P48" s="287"/>
    </row>
    <row r="49" spans="3:7" ht="15.75" customHeight="1">
      <c r="C49" s="287"/>
      <c r="D49" s="289"/>
      <c r="E49" s="287"/>
      <c r="F49" s="287"/>
      <c r="G49" s="287"/>
    </row>
    <row r="50" spans="3:5" ht="15.75" customHeight="1">
      <c r="C50" s="218"/>
      <c r="D50" s="288"/>
      <c r="E50" s="287"/>
    </row>
    <row r="51" spans="4:5" ht="15.75" customHeight="1">
      <c r="D51" s="288"/>
      <c r="E51" s="287"/>
    </row>
    <row r="52" spans="4:5" ht="15.75" customHeight="1">
      <c r="D52" s="288"/>
      <c r="E52" s="287"/>
    </row>
  </sheetData>
  <sheetProtection/>
  <mergeCells count="37">
    <mergeCell ref="A46:C46"/>
    <mergeCell ref="E46:F46"/>
    <mergeCell ref="A44:C44"/>
    <mergeCell ref="A45:C45"/>
    <mergeCell ref="I45:M45"/>
    <mergeCell ref="G9:G10"/>
    <mergeCell ref="H9:H10"/>
    <mergeCell ref="I46:M46"/>
    <mergeCell ref="A7:A10"/>
    <mergeCell ref="B7:B10"/>
    <mergeCell ref="P29:Y29"/>
    <mergeCell ref="P30:Y30"/>
    <mergeCell ref="P31:Y31"/>
    <mergeCell ref="E44:H44"/>
    <mergeCell ref="E45:H45"/>
    <mergeCell ref="P16:Y16"/>
    <mergeCell ref="P27:Y27"/>
    <mergeCell ref="P28:Y28"/>
    <mergeCell ref="I44:M44"/>
    <mergeCell ref="C7:C10"/>
    <mergeCell ref="D7:M7"/>
    <mergeCell ref="D8:D10"/>
    <mergeCell ref="E8:E10"/>
    <mergeCell ref="F8:I8"/>
    <mergeCell ref="J8:K8"/>
    <mergeCell ref="L8:L10"/>
    <mergeCell ref="M8:M10"/>
    <mergeCell ref="I9:I10"/>
    <mergeCell ref="J9:J10"/>
    <mergeCell ref="K9:K10"/>
    <mergeCell ref="F9:F10"/>
    <mergeCell ref="D1:J1"/>
    <mergeCell ref="D2:J2"/>
    <mergeCell ref="D3:K3"/>
    <mergeCell ref="D4:K4"/>
    <mergeCell ref="D5:J5"/>
    <mergeCell ref="K6:M6"/>
  </mergeCells>
  <printOptions horizontalCentered="1"/>
  <pageMargins left="0.72" right="0.616141732" top="0.52" bottom="0.236220472440945" header="0.39" footer="0.236220472440945"/>
  <pageSetup firstPageNumber="5" useFirstPageNumber="1" horizontalDpi="300" verticalDpi="300" orientation="landscape" paperSize="8" r:id="rId3"/>
  <legacyDrawing r:id="rId2"/>
</worksheet>
</file>

<file path=xl/worksheets/sheet9.xml><?xml version="1.0" encoding="utf-8"?>
<worksheet xmlns="http://schemas.openxmlformats.org/spreadsheetml/2006/main" xmlns:r="http://schemas.openxmlformats.org/officeDocument/2006/relationships">
  <sheetPr>
    <tabColor indexed="35"/>
  </sheetPr>
  <dimension ref="A1:CM43"/>
  <sheetViews>
    <sheetView zoomScale="70" zoomScaleNormal="70" zoomScalePageLayoutView="0" workbookViewId="0" topLeftCell="A1">
      <pane xSplit="4" ySplit="7" topLeftCell="E26" activePane="bottomRight" state="frozen"/>
      <selection pane="topLeft" activeCell="Y8" sqref="Y8"/>
      <selection pane="topRight" activeCell="Y8" sqref="Y8"/>
      <selection pane="bottomLeft" activeCell="Y8" sqref="Y8"/>
      <selection pane="bottomRight" activeCell="A8" sqref="A8:IV35"/>
    </sheetView>
  </sheetViews>
  <sheetFormatPr defaultColWidth="9.140625" defaultRowHeight="12.75"/>
  <cols>
    <col min="1" max="1" width="6.421875" style="106" customWidth="1"/>
    <col min="2" max="2" width="33.8515625" style="109" customWidth="1"/>
    <col min="3" max="3" width="5.8515625" style="109" customWidth="1"/>
    <col min="4" max="4" width="9.8515625" style="109" customWidth="1"/>
    <col min="5" max="5" width="8.421875" style="109" customWidth="1"/>
    <col min="6" max="6" width="7.8515625" style="109" customWidth="1"/>
    <col min="7" max="7" width="8.57421875" style="109" customWidth="1"/>
    <col min="8" max="8" width="9.421875" style="109" customWidth="1"/>
    <col min="9" max="9" width="7.00390625" style="109" customWidth="1"/>
    <col min="10" max="10" width="9.421875" style="109" customWidth="1"/>
    <col min="11" max="11" width="8.7109375" style="109" customWidth="1"/>
    <col min="12" max="19" width="7.00390625" style="109" customWidth="1"/>
    <col min="20" max="20" width="8.00390625" style="109" customWidth="1"/>
    <col min="21" max="21" width="8.421875" style="109" customWidth="1"/>
    <col min="22" max="22" width="7.00390625" style="109" customWidth="1"/>
    <col min="23" max="23" width="5.7109375" style="109" customWidth="1"/>
    <col min="24" max="24" width="7.00390625" style="109" customWidth="1"/>
    <col min="25" max="25" width="8.140625" style="109" customWidth="1"/>
    <col min="26" max="26" width="9.140625" style="109" customWidth="1"/>
    <col min="27" max="27" width="5.421875" style="109" customWidth="1"/>
    <col min="28" max="28" width="6.00390625" style="109" customWidth="1"/>
    <col min="29" max="29" width="5.8515625" style="109" customWidth="1"/>
    <col min="30" max="30" width="5.57421875" style="109" customWidth="1"/>
    <col min="31" max="31" width="5.28125" style="109" customWidth="1"/>
    <col min="32" max="32" width="13.28125" style="109" customWidth="1"/>
    <col min="33" max="36" width="4.57421875" style="109" customWidth="1"/>
    <col min="37" max="16384" width="9.140625" style="109" customWidth="1"/>
  </cols>
  <sheetData>
    <row r="1" spans="2:31" ht="15.75">
      <c r="B1" s="113"/>
      <c r="C1" s="450" t="s">
        <v>33</v>
      </c>
      <c r="D1" s="450"/>
      <c r="E1" s="450"/>
      <c r="F1" s="450"/>
      <c r="G1" s="450"/>
      <c r="H1" s="450"/>
      <c r="I1" s="450"/>
      <c r="J1" s="450"/>
      <c r="K1" s="450"/>
      <c r="L1" s="450"/>
      <c r="M1" s="450"/>
      <c r="N1" s="450"/>
      <c r="O1" s="450"/>
      <c r="P1" s="450"/>
      <c r="Q1" s="450"/>
      <c r="R1" s="450"/>
      <c r="S1" s="450"/>
      <c r="T1" s="450"/>
      <c r="U1" s="450"/>
      <c r="V1" s="450"/>
      <c r="W1" s="450"/>
      <c r="X1" s="450"/>
      <c r="Y1" s="450"/>
      <c r="Z1" s="450"/>
      <c r="AA1" s="295"/>
      <c r="AB1" s="499" t="s">
        <v>308</v>
      </c>
      <c r="AC1" s="499"/>
      <c r="AD1" s="499"/>
      <c r="AE1" s="499"/>
    </row>
    <row r="2" spans="2:31" ht="15.75">
      <c r="B2" s="113"/>
      <c r="C2" s="500" t="s">
        <v>227</v>
      </c>
      <c r="D2" s="500"/>
      <c r="E2" s="500"/>
      <c r="F2" s="500"/>
      <c r="G2" s="500"/>
      <c r="H2" s="500"/>
      <c r="I2" s="500"/>
      <c r="J2" s="500"/>
      <c r="K2" s="500"/>
      <c r="L2" s="500"/>
      <c r="M2" s="500"/>
      <c r="N2" s="500"/>
      <c r="O2" s="500"/>
      <c r="P2" s="500"/>
      <c r="Q2" s="500"/>
      <c r="R2" s="500"/>
      <c r="S2" s="500"/>
      <c r="T2" s="500"/>
      <c r="U2" s="500"/>
      <c r="V2" s="500"/>
      <c r="W2" s="500"/>
      <c r="X2" s="500"/>
      <c r="Y2" s="500"/>
      <c r="Z2" s="500"/>
      <c r="AA2" s="115"/>
      <c r="AB2" s="499"/>
      <c r="AC2" s="499"/>
      <c r="AD2" s="499"/>
      <c r="AE2" s="499"/>
    </row>
    <row r="3" spans="2:31" s="112" customFormat="1" ht="15.75">
      <c r="B3" s="296" t="s">
        <v>309</v>
      </c>
      <c r="C3" s="297"/>
      <c r="D3" s="501" t="s">
        <v>310</v>
      </c>
      <c r="E3" s="501"/>
      <c r="F3" s="501"/>
      <c r="G3" s="501"/>
      <c r="H3" s="501"/>
      <c r="I3" s="501"/>
      <c r="J3" s="501"/>
      <c r="K3" s="501"/>
      <c r="L3" s="501"/>
      <c r="M3" s="501"/>
      <c r="N3" s="501"/>
      <c r="O3" s="501"/>
      <c r="P3" s="501"/>
      <c r="Q3" s="501"/>
      <c r="R3" s="501"/>
      <c r="S3" s="501"/>
      <c r="T3" s="501"/>
      <c r="U3" s="501"/>
      <c r="V3" s="501"/>
      <c r="W3" s="501"/>
      <c r="X3" s="501"/>
      <c r="Y3" s="501"/>
      <c r="Z3" s="501"/>
      <c r="AA3" s="501"/>
      <c r="AB3" s="502" t="s">
        <v>432</v>
      </c>
      <c r="AC3" s="502"/>
      <c r="AD3" s="502"/>
      <c r="AE3" s="502"/>
    </row>
    <row r="4" spans="3:31" ht="16.5" customHeight="1">
      <c r="C4" s="115"/>
      <c r="D4" s="461" t="s">
        <v>446</v>
      </c>
      <c r="E4" s="461"/>
      <c r="F4" s="461"/>
      <c r="G4" s="461"/>
      <c r="H4" s="461"/>
      <c r="I4" s="461"/>
      <c r="J4" s="461"/>
      <c r="K4" s="461"/>
      <c r="L4" s="461"/>
      <c r="M4" s="461"/>
      <c r="N4" s="461"/>
      <c r="O4" s="461"/>
      <c r="P4" s="461"/>
      <c r="Q4" s="461"/>
      <c r="R4" s="461"/>
      <c r="S4" s="461"/>
      <c r="T4" s="461"/>
      <c r="U4" s="461"/>
      <c r="V4" s="461"/>
      <c r="W4" s="461"/>
      <c r="X4" s="461"/>
      <c r="Y4" s="461"/>
      <c r="Z4" s="461"/>
      <c r="AA4" s="461"/>
      <c r="AB4" s="502" t="s">
        <v>311</v>
      </c>
      <c r="AC4" s="502"/>
      <c r="AD4" s="502"/>
      <c r="AE4" s="502"/>
    </row>
    <row r="5" spans="1:31" ht="13.5" customHeight="1">
      <c r="A5" s="298"/>
      <c r="B5" s="286"/>
      <c r="C5" s="286"/>
      <c r="D5" s="251"/>
      <c r="E5" s="286"/>
      <c r="F5" s="286"/>
      <c r="G5" s="286"/>
      <c r="H5" s="286"/>
      <c r="I5" s="286"/>
      <c r="J5" s="286"/>
      <c r="K5" s="286"/>
      <c r="L5" s="286"/>
      <c r="M5" s="286"/>
      <c r="N5" s="286"/>
      <c r="O5" s="286"/>
      <c r="P5" s="286"/>
      <c r="Q5" s="197"/>
      <c r="R5" s="286"/>
      <c r="S5" s="286"/>
      <c r="U5" s="197"/>
      <c r="V5" s="197"/>
      <c r="AA5" s="452" t="s">
        <v>230</v>
      </c>
      <c r="AB5" s="452"/>
      <c r="AC5" s="452"/>
      <c r="AD5" s="452"/>
      <c r="AE5" s="452"/>
    </row>
    <row r="6" spans="1:31" s="301" customFormat="1" ht="36" customHeight="1">
      <c r="A6" s="299" t="s">
        <v>0</v>
      </c>
      <c r="B6" s="299" t="s">
        <v>390</v>
      </c>
      <c r="C6" s="299" t="s">
        <v>41</v>
      </c>
      <c r="D6" s="300" t="s">
        <v>447</v>
      </c>
      <c r="E6" s="299" t="s">
        <v>56</v>
      </c>
      <c r="F6" s="299" t="s">
        <v>67</v>
      </c>
      <c r="G6" s="299" t="s">
        <v>8</v>
      </c>
      <c r="H6" s="300" t="s">
        <v>75</v>
      </c>
      <c r="I6" s="299" t="s">
        <v>78</v>
      </c>
      <c r="J6" s="299" t="s">
        <v>81</v>
      </c>
      <c r="K6" s="299" t="s">
        <v>23</v>
      </c>
      <c r="L6" s="300" t="s">
        <v>86</v>
      </c>
      <c r="M6" s="299" t="s">
        <v>5</v>
      </c>
      <c r="N6" s="300" t="s">
        <v>24</v>
      </c>
      <c r="O6" s="299" t="s">
        <v>97</v>
      </c>
      <c r="P6" s="300" t="s">
        <v>30</v>
      </c>
      <c r="Q6" s="300" t="s">
        <v>105</v>
      </c>
      <c r="R6" s="299" t="s">
        <v>108</v>
      </c>
      <c r="S6" s="299" t="s">
        <v>111</v>
      </c>
      <c r="T6" s="299" t="s">
        <v>137</v>
      </c>
      <c r="U6" s="299" t="s">
        <v>145</v>
      </c>
      <c r="V6" s="299" t="s">
        <v>29</v>
      </c>
      <c r="W6" s="299" t="s">
        <v>28</v>
      </c>
      <c r="X6" s="300" t="s">
        <v>22</v>
      </c>
      <c r="Y6" s="300" t="s">
        <v>27</v>
      </c>
      <c r="Z6" s="299" t="s">
        <v>183</v>
      </c>
      <c r="AA6" s="299" t="s">
        <v>186</v>
      </c>
      <c r="AB6" s="299" t="s">
        <v>191</v>
      </c>
      <c r="AC6" s="299" t="s">
        <v>194</v>
      </c>
      <c r="AD6" s="299" t="s">
        <v>197</v>
      </c>
      <c r="AE6" s="300" t="s">
        <v>391</v>
      </c>
    </row>
    <row r="7" spans="1:91" s="305" customFormat="1" ht="12.75">
      <c r="A7" s="302">
        <v>1</v>
      </c>
      <c r="B7" s="302">
        <v>2</v>
      </c>
      <c r="C7" s="302">
        <v>3</v>
      </c>
      <c r="D7" s="303">
        <v>4</v>
      </c>
      <c r="E7" s="303">
        <v>5</v>
      </c>
      <c r="F7" s="303">
        <v>6</v>
      </c>
      <c r="G7" s="303">
        <v>7</v>
      </c>
      <c r="H7" s="303">
        <v>8</v>
      </c>
      <c r="I7" s="303">
        <v>9</v>
      </c>
      <c r="J7" s="303">
        <v>10</v>
      </c>
      <c r="K7" s="303">
        <v>11</v>
      </c>
      <c r="L7" s="303">
        <v>12</v>
      </c>
      <c r="M7" s="303">
        <v>13</v>
      </c>
      <c r="N7" s="303">
        <v>14</v>
      </c>
      <c r="O7" s="303">
        <v>15</v>
      </c>
      <c r="P7" s="303">
        <v>16</v>
      </c>
      <c r="Q7" s="303">
        <v>17</v>
      </c>
      <c r="R7" s="303">
        <v>18</v>
      </c>
      <c r="S7" s="303">
        <v>19</v>
      </c>
      <c r="T7" s="303">
        <v>20</v>
      </c>
      <c r="U7" s="303">
        <v>21</v>
      </c>
      <c r="V7" s="303">
        <v>22</v>
      </c>
      <c r="W7" s="303">
        <v>23</v>
      </c>
      <c r="X7" s="303">
        <v>24</v>
      </c>
      <c r="Y7" s="303">
        <v>25</v>
      </c>
      <c r="Z7" s="303">
        <v>26</v>
      </c>
      <c r="AA7" s="303">
        <v>27</v>
      </c>
      <c r="AB7" s="303">
        <v>28</v>
      </c>
      <c r="AC7" s="303">
        <v>29</v>
      </c>
      <c r="AD7" s="303">
        <v>30</v>
      </c>
      <c r="AE7" s="303">
        <v>31</v>
      </c>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row>
    <row r="8" spans="1:32" s="112" customFormat="1" ht="22.5" customHeight="1">
      <c r="A8" s="306" t="s">
        <v>54</v>
      </c>
      <c r="B8" s="307" t="s">
        <v>414</v>
      </c>
      <c r="C8" s="308" t="s">
        <v>56</v>
      </c>
      <c r="D8" s="309">
        <v>2712.6123</v>
      </c>
      <c r="E8" s="291">
        <v>2704.9004999999997</v>
      </c>
      <c r="F8" s="550">
        <v>0.0317</v>
      </c>
      <c r="G8" s="291">
        <v>3.5653000000000006</v>
      </c>
      <c r="H8" s="291">
        <v>0</v>
      </c>
      <c r="I8" s="291">
        <v>0</v>
      </c>
      <c r="J8" s="291">
        <v>0</v>
      </c>
      <c r="K8" s="291">
        <v>0</v>
      </c>
      <c r="L8" s="291">
        <v>0</v>
      </c>
      <c r="M8" s="291">
        <v>0</v>
      </c>
      <c r="N8" s="291">
        <v>1.1255000000000002</v>
      </c>
      <c r="O8" s="550">
        <v>0.0219</v>
      </c>
      <c r="P8" s="291">
        <v>0.1967</v>
      </c>
      <c r="Q8" s="291">
        <v>0</v>
      </c>
      <c r="R8" s="291">
        <v>0</v>
      </c>
      <c r="S8" s="291">
        <v>0</v>
      </c>
      <c r="T8" s="291">
        <v>2.3334</v>
      </c>
      <c r="U8" s="291">
        <v>0.2464</v>
      </c>
      <c r="V8" s="291">
        <v>0.1909</v>
      </c>
      <c r="W8" s="291">
        <v>0</v>
      </c>
      <c r="X8" s="291">
        <v>0</v>
      </c>
      <c r="Y8" s="291">
        <v>0</v>
      </c>
      <c r="Z8" s="291">
        <v>0</v>
      </c>
      <c r="AA8" s="291">
        <v>0</v>
      </c>
      <c r="AB8" s="291">
        <v>0</v>
      </c>
      <c r="AC8" s="291">
        <v>0</v>
      </c>
      <c r="AD8" s="291">
        <v>0</v>
      </c>
      <c r="AE8" s="291">
        <v>0</v>
      </c>
      <c r="AF8" s="310">
        <f>E35</f>
        <v>2704.9012999999995</v>
      </c>
    </row>
    <row r="9" spans="1:32" s="112" customFormat="1" ht="22.5" customHeight="1">
      <c r="A9" s="136" t="s">
        <v>65</v>
      </c>
      <c r="B9" s="311" t="s">
        <v>270</v>
      </c>
      <c r="C9" s="312" t="s">
        <v>67</v>
      </c>
      <c r="D9" s="139">
        <v>1561.3803999999998</v>
      </c>
      <c r="E9" s="292">
        <v>0</v>
      </c>
      <c r="F9" s="292">
        <v>1557.0846999999999</v>
      </c>
      <c r="G9" s="292">
        <v>1.0739</v>
      </c>
      <c r="H9" s="292">
        <v>0</v>
      </c>
      <c r="I9" s="292">
        <v>0</v>
      </c>
      <c r="J9" s="292">
        <v>0</v>
      </c>
      <c r="K9" s="292">
        <v>0</v>
      </c>
      <c r="L9" s="292">
        <v>0</v>
      </c>
      <c r="M9" s="292">
        <v>0</v>
      </c>
      <c r="N9" s="292">
        <v>1.4575</v>
      </c>
      <c r="O9" s="322">
        <v>0.004</v>
      </c>
      <c r="P9" s="292">
        <v>0.17170000000000002</v>
      </c>
      <c r="Q9" s="292">
        <v>0</v>
      </c>
      <c r="R9" s="292">
        <v>0</v>
      </c>
      <c r="S9" s="292">
        <v>0</v>
      </c>
      <c r="T9" s="292">
        <v>1.3437000000000001</v>
      </c>
      <c r="U9" s="292">
        <v>0.07490000000000001</v>
      </c>
      <c r="V9" s="292">
        <v>0.17</v>
      </c>
      <c r="W9" s="292">
        <v>0</v>
      </c>
      <c r="X9" s="292">
        <v>0</v>
      </c>
      <c r="Y9" s="292">
        <v>0</v>
      </c>
      <c r="Z9" s="292">
        <v>0</v>
      </c>
      <c r="AA9" s="292">
        <v>0</v>
      </c>
      <c r="AB9" s="292">
        <v>0</v>
      </c>
      <c r="AC9" s="292">
        <v>0</v>
      </c>
      <c r="AD9" s="292">
        <v>0</v>
      </c>
      <c r="AE9" s="292">
        <v>0</v>
      </c>
      <c r="AF9" s="310">
        <f>F35</f>
        <v>1557.1163999999999</v>
      </c>
    </row>
    <row r="10" spans="1:32" s="112" customFormat="1" ht="22.5" customHeight="1">
      <c r="A10" s="136" t="s">
        <v>68</v>
      </c>
      <c r="B10" s="313" t="s">
        <v>392</v>
      </c>
      <c r="C10" s="312" t="s">
        <v>8</v>
      </c>
      <c r="D10" s="139">
        <v>9110.9228</v>
      </c>
      <c r="E10" s="292">
        <v>0</v>
      </c>
      <c r="F10" s="292">
        <v>0</v>
      </c>
      <c r="G10" s="292">
        <v>9105.1461</v>
      </c>
      <c r="H10" s="292">
        <v>0</v>
      </c>
      <c r="I10" s="292">
        <v>0</v>
      </c>
      <c r="J10" s="292">
        <v>0</v>
      </c>
      <c r="K10" s="292">
        <v>0</v>
      </c>
      <c r="L10" s="292">
        <v>0</v>
      </c>
      <c r="M10" s="292">
        <v>0</v>
      </c>
      <c r="N10" s="292">
        <v>3.1649000000000003</v>
      </c>
      <c r="O10" s="292">
        <v>0.2549</v>
      </c>
      <c r="P10" s="321">
        <v>0.0086</v>
      </c>
      <c r="Q10" s="292">
        <v>0</v>
      </c>
      <c r="R10" s="292">
        <v>0</v>
      </c>
      <c r="S10" s="321">
        <v>0.0053</v>
      </c>
      <c r="T10" s="292">
        <v>0.7138</v>
      </c>
      <c r="U10" s="292">
        <v>1.2691000000000001</v>
      </c>
      <c r="V10" s="292">
        <v>0.3601</v>
      </c>
      <c r="W10" s="292">
        <v>0</v>
      </c>
      <c r="X10" s="292">
        <v>0</v>
      </c>
      <c r="Y10" s="292">
        <v>0</v>
      </c>
      <c r="Z10" s="292">
        <v>0</v>
      </c>
      <c r="AA10" s="292">
        <v>0</v>
      </c>
      <c r="AB10" s="292">
        <v>0</v>
      </c>
      <c r="AC10" s="292">
        <v>0</v>
      </c>
      <c r="AD10" s="292">
        <v>0</v>
      </c>
      <c r="AE10" s="292">
        <v>0</v>
      </c>
      <c r="AF10" s="310">
        <f>G35</f>
        <v>9114.7938</v>
      </c>
    </row>
    <row r="11" spans="1:32" s="112" customFormat="1" ht="22.5" customHeight="1">
      <c r="A11" s="136" t="s">
        <v>73</v>
      </c>
      <c r="B11" s="313" t="s">
        <v>393</v>
      </c>
      <c r="C11" s="312" t="s">
        <v>75</v>
      </c>
      <c r="D11" s="139">
        <v>10279.583400000001</v>
      </c>
      <c r="E11" s="292">
        <v>0</v>
      </c>
      <c r="F11" s="292">
        <v>0</v>
      </c>
      <c r="G11" s="292">
        <v>4.1868</v>
      </c>
      <c r="H11" s="292">
        <v>10249.470900000002</v>
      </c>
      <c r="I11" s="292">
        <v>0</v>
      </c>
      <c r="J11" s="292">
        <v>0</v>
      </c>
      <c r="K11" s="292">
        <v>0</v>
      </c>
      <c r="L11" s="292">
        <v>0</v>
      </c>
      <c r="M11" s="292">
        <v>1.8275000000000001</v>
      </c>
      <c r="N11" s="292">
        <v>0.8510000000000001</v>
      </c>
      <c r="O11" s="321">
        <v>0.007</v>
      </c>
      <c r="P11" s="292">
        <v>0</v>
      </c>
      <c r="Q11" s="292">
        <v>0</v>
      </c>
      <c r="R11" s="292">
        <v>0</v>
      </c>
      <c r="S11" s="292">
        <v>0</v>
      </c>
      <c r="T11" s="292">
        <v>22.840600000000002</v>
      </c>
      <c r="U11" s="292">
        <v>0.39959999999999996</v>
      </c>
      <c r="V11" s="292">
        <v>0</v>
      </c>
      <c r="W11" s="292">
        <v>0</v>
      </c>
      <c r="X11" s="292">
        <v>0</v>
      </c>
      <c r="Y11" s="292">
        <v>0</v>
      </c>
      <c r="Z11" s="292">
        <v>0</v>
      </c>
      <c r="AA11" s="292">
        <v>0</v>
      </c>
      <c r="AB11" s="292">
        <v>0</v>
      </c>
      <c r="AC11" s="292">
        <v>0</v>
      </c>
      <c r="AD11" s="292">
        <v>0</v>
      </c>
      <c r="AE11" s="292">
        <v>0</v>
      </c>
      <c r="AF11" s="310">
        <f>H35</f>
        <v>10250.165400000002</v>
      </c>
    </row>
    <row r="12" spans="1:32" s="112" customFormat="1" ht="22.5" customHeight="1">
      <c r="A12" s="136" t="s">
        <v>76</v>
      </c>
      <c r="B12" s="313" t="s">
        <v>394</v>
      </c>
      <c r="C12" s="312" t="s">
        <v>78</v>
      </c>
      <c r="D12" s="139">
        <v>11.2809</v>
      </c>
      <c r="E12" s="292">
        <v>0</v>
      </c>
      <c r="F12" s="292">
        <v>0</v>
      </c>
      <c r="G12" s="292">
        <v>0</v>
      </c>
      <c r="H12" s="292">
        <v>0</v>
      </c>
      <c r="I12" s="292">
        <v>11.2809</v>
      </c>
      <c r="J12" s="292">
        <v>0</v>
      </c>
      <c r="K12" s="292">
        <v>0</v>
      </c>
      <c r="L12" s="292">
        <v>0</v>
      </c>
      <c r="M12" s="292">
        <v>0</v>
      </c>
      <c r="N12" s="292">
        <v>0</v>
      </c>
      <c r="O12" s="292">
        <v>0</v>
      </c>
      <c r="P12" s="292">
        <v>0</v>
      </c>
      <c r="Q12" s="292">
        <v>0</v>
      </c>
      <c r="R12" s="292">
        <v>0</v>
      </c>
      <c r="S12" s="292">
        <v>0</v>
      </c>
      <c r="T12" s="292">
        <v>0</v>
      </c>
      <c r="U12" s="292">
        <v>0</v>
      </c>
      <c r="V12" s="292">
        <v>0</v>
      </c>
      <c r="W12" s="292">
        <v>0</v>
      </c>
      <c r="X12" s="292">
        <v>0</v>
      </c>
      <c r="Y12" s="292">
        <v>0</v>
      </c>
      <c r="Z12" s="292">
        <v>0</v>
      </c>
      <c r="AA12" s="292">
        <v>0</v>
      </c>
      <c r="AB12" s="292">
        <v>0</v>
      </c>
      <c r="AC12" s="292">
        <v>0</v>
      </c>
      <c r="AD12" s="292">
        <v>0</v>
      </c>
      <c r="AE12" s="292">
        <v>0</v>
      </c>
      <c r="AF12" s="310">
        <f>I35</f>
        <v>11.2809</v>
      </c>
    </row>
    <row r="13" spans="1:32" s="112" customFormat="1" ht="22.5" customHeight="1">
      <c r="A13" s="136" t="s">
        <v>79</v>
      </c>
      <c r="B13" s="313" t="s">
        <v>395</v>
      </c>
      <c r="C13" s="312" t="s">
        <v>81</v>
      </c>
      <c r="D13" s="139">
        <v>64199.4383</v>
      </c>
      <c r="E13" s="292">
        <v>0</v>
      </c>
      <c r="F13" s="292">
        <v>0</v>
      </c>
      <c r="G13" s="292">
        <v>0</v>
      </c>
      <c r="H13" s="292">
        <v>0</v>
      </c>
      <c r="I13" s="292">
        <v>0</v>
      </c>
      <c r="J13" s="292">
        <v>64199.4383</v>
      </c>
      <c r="K13" s="292">
        <v>0</v>
      </c>
      <c r="L13" s="292">
        <v>0</v>
      </c>
      <c r="M13" s="292">
        <v>0</v>
      </c>
      <c r="N13" s="292">
        <v>0</v>
      </c>
      <c r="O13" s="292">
        <v>0</v>
      </c>
      <c r="P13" s="292">
        <v>0</v>
      </c>
      <c r="Q13" s="292">
        <v>0</v>
      </c>
      <c r="R13" s="292">
        <v>0</v>
      </c>
      <c r="S13" s="292">
        <v>0</v>
      </c>
      <c r="T13" s="292">
        <v>0</v>
      </c>
      <c r="U13" s="292">
        <v>0</v>
      </c>
      <c r="V13" s="292">
        <v>0</v>
      </c>
      <c r="W13" s="292">
        <v>0</v>
      </c>
      <c r="X13" s="292">
        <v>0</v>
      </c>
      <c r="Y13" s="292">
        <v>0</v>
      </c>
      <c r="Z13" s="292">
        <v>0</v>
      </c>
      <c r="AA13" s="292">
        <v>0</v>
      </c>
      <c r="AB13" s="292">
        <v>0</v>
      </c>
      <c r="AC13" s="292">
        <v>0</v>
      </c>
      <c r="AD13" s="292">
        <v>0</v>
      </c>
      <c r="AE13" s="292">
        <v>0</v>
      </c>
      <c r="AF13" s="310">
        <f>J35</f>
        <v>64199.4383</v>
      </c>
    </row>
    <row r="14" spans="1:32" s="112" customFormat="1" ht="22.5" customHeight="1">
      <c r="A14" s="136" t="s">
        <v>82</v>
      </c>
      <c r="B14" s="313" t="s">
        <v>206</v>
      </c>
      <c r="C14" s="312" t="s">
        <v>23</v>
      </c>
      <c r="D14" s="139">
        <v>1164.5077999999999</v>
      </c>
      <c r="E14" s="292">
        <v>0</v>
      </c>
      <c r="F14" s="292">
        <v>0</v>
      </c>
      <c r="G14" s="292">
        <v>0.2819</v>
      </c>
      <c r="H14" s="292">
        <v>0</v>
      </c>
      <c r="I14" s="292">
        <v>0</v>
      </c>
      <c r="J14" s="292">
        <v>0</v>
      </c>
      <c r="K14" s="292">
        <v>1164.0388999999998</v>
      </c>
      <c r="L14" s="292">
        <v>0</v>
      </c>
      <c r="M14" s="292">
        <v>0</v>
      </c>
      <c r="N14" s="292">
        <v>0.1819</v>
      </c>
      <c r="O14" s="321">
        <v>0.0051</v>
      </c>
      <c r="P14" s="292">
        <v>0</v>
      </c>
      <c r="Q14" s="292">
        <v>0</v>
      </c>
      <c r="R14" s="292">
        <v>0</v>
      </c>
      <c r="S14" s="292">
        <v>0</v>
      </c>
      <c r="T14" s="292">
        <v>0</v>
      </c>
      <c r="U14" s="292">
        <v>0</v>
      </c>
      <c r="V14" s="292">
        <v>0</v>
      </c>
      <c r="W14" s="292">
        <v>0</v>
      </c>
      <c r="X14" s="292">
        <v>0</v>
      </c>
      <c r="Y14" s="292">
        <v>0</v>
      </c>
      <c r="Z14" s="292">
        <v>0</v>
      </c>
      <c r="AA14" s="292">
        <v>0</v>
      </c>
      <c r="AB14" s="292">
        <v>0</v>
      </c>
      <c r="AC14" s="292">
        <v>0</v>
      </c>
      <c r="AD14" s="292">
        <v>0</v>
      </c>
      <c r="AE14" s="292">
        <v>0</v>
      </c>
      <c r="AF14" s="310">
        <f>K35</f>
        <v>1164.0388999999998</v>
      </c>
    </row>
    <row r="15" spans="1:32" s="112" customFormat="1" ht="22.5" customHeight="1">
      <c r="A15" s="136" t="s">
        <v>84</v>
      </c>
      <c r="B15" s="313" t="s">
        <v>85</v>
      </c>
      <c r="C15" s="312" t="s">
        <v>86</v>
      </c>
      <c r="D15" s="139">
        <v>0</v>
      </c>
      <c r="E15" s="292">
        <v>0</v>
      </c>
      <c r="F15" s="292">
        <v>0</v>
      </c>
      <c r="G15" s="292">
        <v>0</v>
      </c>
      <c r="H15" s="292">
        <v>0</v>
      </c>
      <c r="I15" s="292">
        <v>0</v>
      </c>
      <c r="J15" s="292">
        <v>0</v>
      </c>
      <c r="K15" s="292">
        <v>0</v>
      </c>
      <c r="L15" s="292">
        <v>0</v>
      </c>
      <c r="M15" s="292">
        <v>0</v>
      </c>
      <c r="N15" s="292">
        <v>0</v>
      </c>
      <c r="O15" s="292">
        <v>0</v>
      </c>
      <c r="P15" s="292">
        <v>0</v>
      </c>
      <c r="Q15" s="292">
        <v>0</v>
      </c>
      <c r="R15" s="292">
        <v>0</v>
      </c>
      <c r="S15" s="292">
        <v>0</v>
      </c>
      <c r="T15" s="292">
        <v>0</v>
      </c>
      <c r="U15" s="292">
        <v>0</v>
      </c>
      <c r="V15" s="292">
        <v>0</v>
      </c>
      <c r="W15" s="292">
        <v>0</v>
      </c>
      <c r="X15" s="292">
        <v>0</v>
      </c>
      <c r="Y15" s="292">
        <v>0</v>
      </c>
      <c r="Z15" s="292">
        <v>0</v>
      </c>
      <c r="AA15" s="292">
        <v>0</v>
      </c>
      <c r="AB15" s="292">
        <v>0</v>
      </c>
      <c r="AC15" s="292">
        <v>0</v>
      </c>
      <c r="AD15" s="292">
        <v>0</v>
      </c>
      <c r="AE15" s="292">
        <v>0</v>
      </c>
      <c r="AF15" s="310">
        <f>L35</f>
        <v>0</v>
      </c>
    </row>
    <row r="16" spans="1:32" s="112" customFormat="1" ht="22.5" customHeight="1">
      <c r="A16" s="136" t="s">
        <v>87</v>
      </c>
      <c r="B16" s="313" t="s">
        <v>88</v>
      </c>
      <c r="C16" s="312" t="s">
        <v>5</v>
      </c>
      <c r="D16" s="139">
        <v>323.5412</v>
      </c>
      <c r="E16" s="292">
        <v>0</v>
      </c>
      <c r="F16" s="292">
        <v>0</v>
      </c>
      <c r="G16" s="292">
        <v>0.5398</v>
      </c>
      <c r="H16" s="292">
        <v>0</v>
      </c>
      <c r="I16" s="292">
        <v>0</v>
      </c>
      <c r="J16" s="292">
        <v>0</v>
      </c>
      <c r="K16" s="292">
        <v>0</v>
      </c>
      <c r="L16" s="292">
        <v>0</v>
      </c>
      <c r="M16" s="292">
        <v>322.6238</v>
      </c>
      <c r="N16" s="292">
        <v>0.1465</v>
      </c>
      <c r="O16" s="292">
        <v>0</v>
      </c>
      <c r="P16" s="292">
        <v>0</v>
      </c>
      <c r="Q16" s="292">
        <v>0</v>
      </c>
      <c r="R16" s="292">
        <v>0</v>
      </c>
      <c r="S16" s="292">
        <v>0</v>
      </c>
      <c r="T16" s="292">
        <v>0.2311</v>
      </c>
      <c r="U16" s="292">
        <v>0</v>
      </c>
      <c r="V16" s="292">
        <v>0</v>
      </c>
      <c r="W16" s="292">
        <v>0</v>
      </c>
      <c r="X16" s="292">
        <v>0</v>
      </c>
      <c r="Y16" s="292">
        <v>0</v>
      </c>
      <c r="Z16" s="292">
        <v>0</v>
      </c>
      <c r="AA16" s="292">
        <v>0</v>
      </c>
      <c r="AB16" s="292">
        <v>0</v>
      </c>
      <c r="AC16" s="292">
        <v>0</v>
      </c>
      <c r="AD16" s="292">
        <v>0</v>
      </c>
      <c r="AE16" s="292">
        <v>0</v>
      </c>
      <c r="AF16" s="310">
        <f>M35</f>
        <v>324.4513</v>
      </c>
    </row>
    <row r="17" spans="1:32" s="112" customFormat="1" ht="22.5" customHeight="1">
      <c r="A17" s="136" t="s">
        <v>93</v>
      </c>
      <c r="B17" s="137" t="s">
        <v>396</v>
      </c>
      <c r="C17" s="312" t="s">
        <v>24</v>
      </c>
      <c r="D17" s="139">
        <v>764.2186</v>
      </c>
      <c r="E17" s="292">
        <v>0</v>
      </c>
      <c r="F17" s="292">
        <v>0</v>
      </c>
      <c r="G17" s="292">
        <v>0</v>
      </c>
      <c r="H17" s="292">
        <v>0</v>
      </c>
      <c r="I17" s="292">
        <v>0</v>
      </c>
      <c r="J17" s="292">
        <v>0</v>
      </c>
      <c r="K17" s="292">
        <v>0</v>
      </c>
      <c r="L17" s="292">
        <v>0</v>
      </c>
      <c r="M17" s="292">
        <v>0</v>
      </c>
      <c r="N17" s="292">
        <v>764.1222</v>
      </c>
      <c r="O17" s="292">
        <v>0</v>
      </c>
      <c r="P17" s="292">
        <v>0</v>
      </c>
      <c r="Q17" s="292">
        <v>0</v>
      </c>
      <c r="R17" s="292">
        <v>0</v>
      </c>
      <c r="S17" s="292">
        <v>0</v>
      </c>
      <c r="T17" s="321">
        <v>0.02</v>
      </c>
      <c r="U17" s="292">
        <v>0.0569</v>
      </c>
      <c r="V17" s="321">
        <v>0.0195</v>
      </c>
      <c r="W17" s="292">
        <v>0</v>
      </c>
      <c r="X17" s="292">
        <v>0</v>
      </c>
      <c r="Y17" s="292">
        <v>0</v>
      </c>
      <c r="Z17" s="292">
        <v>0</v>
      </c>
      <c r="AA17" s="292">
        <v>0</v>
      </c>
      <c r="AB17" s="292">
        <v>0</v>
      </c>
      <c r="AC17" s="292">
        <v>0</v>
      </c>
      <c r="AD17" s="292">
        <v>0</v>
      </c>
      <c r="AE17" s="292">
        <v>0</v>
      </c>
      <c r="AF17" s="310">
        <f>N35</f>
        <v>771.0495</v>
      </c>
    </row>
    <row r="18" spans="1:32" s="112" customFormat="1" ht="22.5" customHeight="1">
      <c r="A18" s="136" t="s">
        <v>95</v>
      </c>
      <c r="B18" s="137" t="s">
        <v>397</v>
      </c>
      <c r="C18" s="312" t="s">
        <v>97</v>
      </c>
      <c r="D18" s="139">
        <v>138.6064</v>
      </c>
      <c r="E18" s="292">
        <v>0</v>
      </c>
      <c r="F18" s="292">
        <v>0</v>
      </c>
      <c r="G18" s="292">
        <v>0</v>
      </c>
      <c r="H18" s="292">
        <v>0</v>
      </c>
      <c r="I18" s="292">
        <v>0</v>
      </c>
      <c r="J18" s="292">
        <v>0</v>
      </c>
      <c r="K18" s="292">
        <v>0</v>
      </c>
      <c r="L18" s="292">
        <v>0</v>
      </c>
      <c r="M18" s="292">
        <v>0</v>
      </c>
      <c r="N18" s="292">
        <v>0</v>
      </c>
      <c r="O18" s="292">
        <v>138.48610000000002</v>
      </c>
      <c r="P18" s="292">
        <v>0</v>
      </c>
      <c r="Q18" s="292">
        <v>0</v>
      </c>
      <c r="R18" s="292">
        <v>0</v>
      </c>
      <c r="S18" s="292">
        <v>0.0953</v>
      </c>
      <c r="T18" s="321">
        <v>0.025</v>
      </c>
      <c r="U18" s="292">
        <v>0</v>
      </c>
      <c r="V18" s="292">
        <v>0</v>
      </c>
      <c r="W18" s="292">
        <v>0</v>
      </c>
      <c r="X18" s="292">
        <v>0</v>
      </c>
      <c r="Y18" s="292">
        <v>0</v>
      </c>
      <c r="Z18" s="292">
        <v>0</v>
      </c>
      <c r="AA18" s="292">
        <v>0</v>
      </c>
      <c r="AB18" s="292">
        <v>0</v>
      </c>
      <c r="AC18" s="292">
        <v>0</v>
      </c>
      <c r="AD18" s="292">
        <v>0</v>
      </c>
      <c r="AE18" s="292">
        <v>0</v>
      </c>
      <c r="AF18" s="310">
        <f>O35</f>
        <v>138.77900000000002</v>
      </c>
    </row>
    <row r="19" spans="1:32" s="112" customFormat="1" ht="22.5" customHeight="1">
      <c r="A19" s="136" t="s">
        <v>101</v>
      </c>
      <c r="B19" s="137" t="s">
        <v>415</v>
      </c>
      <c r="C19" s="138" t="s">
        <v>30</v>
      </c>
      <c r="D19" s="139">
        <v>17.433999999999997</v>
      </c>
      <c r="E19" s="292">
        <v>0</v>
      </c>
      <c r="F19" s="292">
        <v>0</v>
      </c>
      <c r="G19" s="292">
        <v>0</v>
      </c>
      <c r="H19" s="292">
        <v>0</v>
      </c>
      <c r="I19" s="292">
        <v>0</v>
      </c>
      <c r="J19" s="292">
        <v>0</v>
      </c>
      <c r="K19" s="292">
        <v>0</v>
      </c>
      <c r="L19" s="292">
        <v>0</v>
      </c>
      <c r="M19" s="292">
        <v>0</v>
      </c>
      <c r="N19" s="292">
        <v>0</v>
      </c>
      <c r="O19" s="292">
        <v>0</v>
      </c>
      <c r="P19" s="292">
        <v>17.3144</v>
      </c>
      <c r="Q19" s="292">
        <v>0</v>
      </c>
      <c r="R19" s="292">
        <v>0.1196</v>
      </c>
      <c r="S19" s="292">
        <v>0</v>
      </c>
      <c r="T19" s="292">
        <v>0</v>
      </c>
      <c r="U19" s="292">
        <v>0</v>
      </c>
      <c r="V19" s="292">
        <v>0</v>
      </c>
      <c r="W19" s="292">
        <v>0</v>
      </c>
      <c r="X19" s="292">
        <v>0</v>
      </c>
      <c r="Y19" s="292">
        <v>0</v>
      </c>
      <c r="Z19" s="292">
        <v>0</v>
      </c>
      <c r="AA19" s="292">
        <v>0</v>
      </c>
      <c r="AB19" s="292">
        <v>0</v>
      </c>
      <c r="AC19" s="292">
        <v>0</v>
      </c>
      <c r="AD19" s="292">
        <v>0</v>
      </c>
      <c r="AE19" s="292">
        <v>0</v>
      </c>
      <c r="AF19" s="310">
        <f>P35</f>
        <v>17.8841</v>
      </c>
    </row>
    <row r="20" spans="1:32" s="112" customFormat="1" ht="22.5" customHeight="1">
      <c r="A20" s="136" t="s">
        <v>103</v>
      </c>
      <c r="B20" s="137" t="s">
        <v>416</v>
      </c>
      <c r="C20" s="138" t="s">
        <v>105</v>
      </c>
      <c r="D20" s="139">
        <v>165.08509999999998</v>
      </c>
      <c r="E20" s="292">
        <v>0</v>
      </c>
      <c r="F20" s="292">
        <v>0</v>
      </c>
      <c r="G20" s="292">
        <v>0</v>
      </c>
      <c r="H20" s="292">
        <v>0</v>
      </c>
      <c r="I20" s="292">
        <v>0</v>
      </c>
      <c r="J20" s="292">
        <v>0</v>
      </c>
      <c r="K20" s="292">
        <v>0</v>
      </c>
      <c r="L20" s="292">
        <v>0</v>
      </c>
      <c r="M20" s="292">
        <v>0</v>
      </c>
      <c r="N20" s="292">
        <v>0</v>
      </c>
      <c r="O20" s="292">
        <v>0</v>
      </c>
      <c r="P20" s="292">
        <v>0</v>
      </c>
      <c r="Q20" s="292">
        <v>165.08509999999998</v>
      </c>
      <c r="R20" s="292">
        <v>0</v>
      </c>
      <c r="S20" s="292">
        <v>0</v>
      </c>
      <c r="T20" s="292">
        <v>0</v>
      </c>
      <c r="U20" s="292">
        <v>0</v>
      </c>
      <c r="V20" s="292">
        <v>0</v>
      </c>
      <c r="W20" s="292">
        <v>0</v>
      </c>
      <c r="X20" s="292">
        <v>0</v>
      </c>
      <c r="Y20" s="292">
        <v>0</v>
      </c>
      <c r="Z20" s="292">
        <v>0</v>
      </c>
      <c r="AA20" s="292">
        <v>0</v>
      </c>
      <c r="AB20" s="292">
        <v>0</v>
      </c>
      <c r="AC20" s="292">
        <v>0</v>
      </c>
      <c r="AD20" s="292">
        <v>0</v>
      </c>
      <c r="AE20" s="292">
        <v>0</v>
      </c>
      <c r="AF20" s="310">
        <f>Q35</f>
        <v>165.08509999999998</v>
      </c>
    </row>
    <row r="21" spans="1:32" s="112" customFormat="1" ht="22.5" customHeight="1">
      <c r="A21" s="136" t="s">
        <v>106</v>
      </c>
      <c r="B21" s="137" t="s">
        <v>417</v>
      </c>
      <c r="C21" s="138" t="s">
        <v>108</v>
      </c>
      <c r="D21" s="139">
        <v>9.7379</v>
      </c>
      <c r="E21" s="292">
        <v>0</v>
      </c>
      <c r="F21" s="292">
        <v>0</v>
      </c>
      <c r="G21" s="292">
        <v>0</v>
      </c>
      <c r="H21" s="292">
        <v>0</v>
      </c>
      <c r="I21" s="292">
        <v>0</v>
      </c>
      <c r="J21" s="292">
        <v>0</v>
      </c>
      <c r="K21" s="292">
        <v>0</v>
      </c>
      <c r="L21" s="292">
        <v>0</v>
      </c>
      <c r="M21" s="292">
        <v>0</v>
      </c>
      <c r="N21" s="292">
        <v>0</v>
      </c>
      <c r="O21" s="292">
        <v>0</v>
      </c>
      <c r="P21" s="292">
        <v>0</v>
      </c>
      <c r="Q21" s="292">
        <v>0</v>
      </c>
      <c r="R21" s="292">
        <v>9.7379</v>
      </c>
      <c r="S21" s="292">
        <v>0</v>
      </c>
      <c r="T21" s="292">
        <v>0</v>
      </c>
      <c r="U21" s="292">
        <v>0</v>
      </c>
      <c r="V21" s="292">
        <v>0</v>
      </c>
      <c r="W21" s="292">
        <v>0</v>
      </c>
      <c r="X21" s="292">
        <v>0</v>
      </c>
      <c r="Y21" s="292">
        <v>0</v>
      </c>
      <c r="Z21" s="292">
        <v>0</v>
      </c>
      <c r="AA21" s="292">
        <v>0</v>
      </c>
      <c r="AB21" s="292">
        <v>0</v>
      </c>
      <c r="AC21" s="292">
        <v>0</v>
      </c>
      <c r="AD21" s="292">
        <v>0</v>
      </c>
      <c r="AE21" s="292">
        <v>0</v>
      </c>
      <c r="AF21" s="310">
        <f>R35</f>
        <v>9.8575</v>
      </c>
    </row>
    <row r="22" spans="1:32" s="112" customFormat="1" ht="22.5" customHeight="1">
      <c r="A22" s="136" t="s">
        <v>109</v>
      </c>
      <c r="B22" s="137" t="s">
        <v>406</v>
      </c>
      <c r="C22" s="138" t="s">
        <v>111</v>
      </c>
      <c r="D22" s="139">
        <v>120.7037</v>
      </c>
      <c r="E22" s="292">
        <v>0</v>
      </c>
      <c r="F22" s="292">
        <v>0</v>
      </c>
      <c r="G22" s="292">
        <v>0</v>
      </c>
      <c r="H22" s="292">
        <v>0.2471</v>
      </c>
      <c r="I22" s="292">
        <v>0</v>
      </c>
      <c r="J22" s="292">
        <v>0</v>
      </c>
      <c r="K22" s="292">
        <v>0</v>
      </c>
      <c r="L22" s="292">
        <v>0</v>
      </c>
      <c r="M22" s="292">
        <v>0</v>
      </c>
      <c r="N22" s="292">
        <v>0</v>
      </c>
      <c r="O22" s="292">
        <v>0</v>
      </c>
      <c r="P22" s="292">
        <v>0.1838</v>
      </c>
      <c r="Q22" s="292">
        <v>0</v>
      </c>
      <c r="R22" s="292">
        <v>0</v>
      </c>
      <c r="S22" s="292">
        <v>120.2607</v>
      </c>
      <c r="T22" s="292">
        <v>0</v>
      </c>
      <c r="U22" s="321">
        <v>0.0121</v>
      </c>
      <c r="V22" s="292">
        <v>0</v>
      </c>
      <c r="W22" s="292">
        <v>0</v>
      </c>
      <c r="X22" s="292">
        <v>0</v>
      </c>
      <c r="Y22" s="292">
        <v>0</v>
      </c>
      <c r="Z22" s="292">
        <v>0</v>
      </c>
      <c r="AA22" s="292">
        <v>0</v>
      </c>
      <c r="AB22" s="292">
        <v>0</v>
      </c>
      <c r="AC22" s="292">
        <v>0</v>
      </c>
      <c r="AD22" s="292">
        <v>0</v>
      </c>
      <c r="AE22" s="292">
        <v>0</v>
      </c>
      <c r="AF22" s="310">
        <f>S35</f>
        <v>120.3963</v>
      </c>
    </row>
    <row r="23" spans="1:32" s="112" customFormat="1" ht="22.5" customHeight="1">
      <c r="A23" s="136" t="s">
        <v>135</v>
      </c>
      <c r="B23" s="137" t="s">
        <v>418</v>
      </c>
      <c r="C23" s="138" t="s">
        <v>137</v>
      </c>
      <c r="D23" s="139">
        <v>1064.8714</v>
      </c>
      <c r="E23" s="292">
        <v>0</v>
      </c>
      <c r="F23" s="292">
        <v>0</v>
      </c>
      <c r="G23" s="292">
        <v>0</v>
      </c>
      <c r="H23" s="292">
        <v>0</v>
      </c>
      <c r="I23" s="292">
        <v>0</v>
      </c>
      <c r="J23" s="292">
        <v>0</v>
      </c>
      <c r="K23" s="292">
        <v>0</v>
      </c>
      <c r="L23" s="292">
        <v>0</v>
      </c>
      <c r="M23" s="292">
        <v>0</v>
      </c>
      <c r="N23" s="292">
        <v>0</v>
      </c>
      <c r="O23" s="292">
        <v>0</v>
      </c>
      <c r="P23" s="292">
        <v>0</v>
      </c>
      <c r="Q23" s="292">
        <v>0</v>
      </c>
      <c r="R23" s="292">
        <v>0</v>
      </c>
      <c r="S23" s="292">
        <v>0</v>
      </c>
      <c r="T23" s="292">
        <v>1062.8211</v>
      </c>
      <c r="U23" s="292">
        <v>2.0503</v>
      </c>
      <c r="V23" s="292">
        <v>0</v>
      </c>
      <c r="W23" s="292">
        <v>0</v>
      </c>
      <c r="X23" s="292">
        <v>0</v>
      </c>
      <c r="Y23" s="292">
        <v>0</v>
      </c>
      <c r="Z23" s="292">
        <v>0</v>
      </c>
      <c r="AA23" s="292">
        <v>0</v>
      </c>
      <c r="AB23" s="292">
        <v>0</v>
      </c>
      <c r="AC23" s="292">
        <v>0</v>
      </c>
      <c r="AD23" s="292">
        <v>0</v>
      </c>
      <c r="AE23" s="292">
        <v>0</v>
      </c>
      <c r="AF23" s="310">
        <f>T35</f>
        <v>1090.3286999999998</v>
      </c>
    </row>
    <row r="24" spans="1:32" s="112" customFormat="1" ht="22.5" customHeight="1">
      <c r="A24" s="136" t="s">
        <v>143</v>
      </c>
      <c r="B24" s="137" t="s">
        <v>407</v>
      </c>
      <c r="C24" s="138" t="s">
        <v>145</v>
      </c>
      <c r="D24" s="139">
        <v>1294.8065000000001</v>
      </c>
      <c r="E24" s="322">
        <v>0.0008</v>
      </c>
      <c r="F24" s="292">
        <v>0</v>
      </c>
      <c r="G24" s="292">
        <v>0</v>
      </c>
      <c r="H24" s="292">
        <v>0</v>
      </c>
      <c r="I24" s="292">
        <v>0</v>
      </c>
      <c r="J24" s="292">
        <v>0</v>
      </c>
      <c r="K24" s="292">
        <v>0</v>
      </c>
      <c r="L24" s="292">
        <v>0</v>
      </c>
      <c r="M24" s="292">
        <v>0</v>
      </c>
      <c r="N24" s="292">
        <v>0</v>
      </c>
      <c r="O24" s="292">
        <v>0</v>
      </c>
      <c r="P24" s="321">
        <v>0.0089</v>
      </c>
      <c r="Q24" s="292">
        <v>0</v>
      </c>
      <c r="R24" s="292">
        <v>0</v>
      </c>
      <c r="S24" s="321">
        <v>0.035</v>
      </c>
      <c r="T24" s="292">
        <v>0</v>
      </c>
      <c r="U24" s="292">
        <v>1294.7618000000002</v>
      </c>
      <c r="V24" s="292">
        <v>0</v>
      </c>
      <c r="W24" s="292">
        <v>0</v>
      </c>
      <c r="X24" s="292">
        <v>0</v>
      </c>
      <c r="Y24" s="292">
        <v>0</v>
      </c>
      <c r="Z24" s="292">
        <v>0</v>
      </c>
      <c r="AA24" s="292">
        <v>0</v>
      </c>
      <c r="AB24" s="292">
        <v>0</v>
      </c>
      <c r="AC24" s="292">
        <v>0</v>
      </c>
      <c r="AD24" s="292">
        <v>0</v>
      </c>
      <c r="AE24" s="292">
        <v>0</v>
      </c>
      <c r="AF24" s="310">
        <f>U35</f>
        <v>1298.9577000000002</v>
      </c>
    </row>
    <row r="25" spans="1:32" s="112" customFormat="1" ht="22.5" customHeight="1">
      <c r="A25" s="136" t="s">
        <v>173</v>
      </c>
      <c r="B25" s="137" t="s">
        <v>408</v>
      </c>
      <c r="C25" s="138" t="s">
        <v>29</v>
      </c>
      <c r="D25" s="139">
        <v>22.455199999999998</v>
      </c>
      <c r="E25" s="292">
        <v>0</v>
      </c>
      <c r="F25" s="292">
        <v>0</v>
      </c>
      <c r="G25" s="292">
        <v>0</v>
      </c>
      <c r="H25" s="292">
        <v>0</v>
      </c>
      <c r="I25" s="292">
        <v>0</v>
      </c>
      <c r="J25" s="292">
        <v>0</v>
      </c>
      <c r="K25" s="292">
        <v>0</v>
      </c>
      <c r="L25" s="292">
        <v>0</v>
      </c>
      <c r="M25" s="292">
        <v>0</v>
      </c>
      <c r="N25" s="292">
        <v>0</v>
      </c>
      <c r="O25" s="292">
        <v>0</v>
      </c>
      <c r="P25" s="292">
        <v>0</v>
      </c>
      <c r="Q25" s="292">
        <v>0</v>
      </c>
      <c r="R25" s="292">
        <v>0</v>
      </c>
      <c r="S25" s="292">
        <v>0</v>
      </c>
      <c r="T25" s="292">
        <v>0</v>
      </c>
      <c r="U25" s="321">
        <v>0.0122</v>
      </c>
      <c r="V25" s="292">
        <v>22.442999999999998</v>
      </c>
      <c r="W25" s="292">
        <v>0</v>
      </c>
      <c r="X25" s="292">
        <v>0</v>
      </c>
      <c r="Y25" s="292">
        <v>0</v>
      </c>
      <c r="Z25" s="292">
        <v>0</v>
      </c>
      <c r="AA25" s="292">
        <v>0</v>
      </c>
      <c r="AB25" s="292">
        <v>0</v>
      </c>
      <c r="AC25" s="292">
        <v>0</v>
      </c>
      <c r="AD25" s="292">
        <v>0</v>
      </c>
      <c r="AE25" s="292">
        <v>0</v>
      </c>
      <c r="AF25" s="310">
        <f>V35</f>
        <v>23.1835</v>
      </c>
    </row>
    <row r="26" spans="1:32" s="112" customFormat="1" ht="22.5" customHeight="1">
      <c r="A26" s="136" t="s">
        <v>175</v>
      </c>
      <c r="B26" s="137" t="s">
        <v>409</v>
      </c>
      <c r="C26" s="138" t="s">
        <v>28</v>
      </c>
      <c r="D26" s="139">
        <v>12.579199999999998</v>
      </c>
      <c r="E26" s="292">
        <v>0</v>
      </c>
      <c r="F26" s="292">
        <v>0</v>
      </c>
      <c r="G26" s="292">
        <v>0</v>
      </c>
      <c r="H26" s="292">
        <v>0</v>
      </c>
      <c r="I26" s="292">
        <v>0</v>
      </c>
      <c r="J26" s="292">
        <v>0</v>
      </c>
      <c r="K26" s="292">
        <v>0</v>
      </c>
      <c r="L26" s="292">
        <v>0</v>
      </c>
      <c r="M26" s="292">
        <v>0</v>
      </c>
      <c r="N26" s="292">
        <v>0</v>
      </c>
      <c r="O26" s="292">
        <v>0</v>
      </c>
      <c r="P26" s="292">
        <v>0</v>
      </c>
      <c r="Q26" s="292">
        <v>0</v>
      </c>
      <c r="R26" s="292">
        <v>0</v>
      </c>
      <c r="S26" s="292">
        <v>0</v>
      </c>
      <c r="T26" s="292">
        <v>0</v>
      </c>
      <c r="U26" s="292">
        <v>0</v>
      </c>
      <c r="V26" s="292">
        <v>0</v>
      </c>
      <c r="W26" s="292">
        <v>12.579199999999998</v>
      </c>
      <c r="X26" s="292">
        <v>0</v>
      </c>
      <c r="Y26" s="292">
        <v>0</v>
      </c>
      <c r="Z26" s="292">
        <v>0</v>
      </c>
      <c r="AA26" s="292">
        <v>0</v>
      </c>
      <c r="AB26" s="292">
        <v>0</v>
      </c>
      <c r="AC26" s="292">
        <v>0</v>
      </c>
      <c r="AD26" s="292">
        <v>0</v>
      </c>
      <c r="AE26" s="292">
        <v>0</v>
      </c>
      <c r="AF26" s="310">
        <f>W35</f>
        <v>12.579199999999998</v>
      </c>
    </row>
    <row r="27" spans="1:32" s="112" customFormat="1" ht="22.5" customHeight="1">
      <c r="A27" s="136" t="s">
        <v>177</v>
      </c>
      <c r="B27" s="137" t="s">
        <v>312</v>
      </c>
      <c r="C27" s="138" t="s">
        <v>22</v>
      </c>
      <c r="D27" s="139">
        <v>206.3188</v>
      </c>
      <c r="E27" s="292">
        <v>0</v>
      </c>
      <c r="F27" s="292">
        <v>0</v>
      </c>
      <c r="G27" s="292">
        <v>0</v>
      </c>
      <c r="H27" s="292">
        <v>0</v>
      </c>
      <c r="I27" s="292">
        <v>0</v>
      </c>
      <c r="J27" s="292">
        <v>0</v>
      </c>
      <c r="K27" s="292">
        <v>0</v>
      </c>
      <c r="L27" s="292">
        <v>0</v>
      </c>
      <c r="M27" s="292">
        <v>0</v>
      </c>
      <c r="N27" s="292">
        <v>0</v>
      </c>
      <c r="O27" s="292">
        <v>0</v>
      </c>
      <c r="P27" s="292">
        <v>0</v>
      </c>
      <c r="Q27" s="292">
        <v>0</v>
      </c>
      <c r="R27" s="292">
        <v>0</v>
      </c>
      <c r="S27" s="292">
        <v>0</v>
      </c>
      <c r="T27" s="292">
        <v>0</v>
      </c>
      <c r="U27" s="322">
        <v>0.0007</v>
      </c>
      <c r="V27" s="292">
        <v>0</v>
      </c>
      <c r="W27" s="292">
        <v>0</v>
      </c>
      <c r="X27" s="292">
        <v>206.31810000000002</v>
      </c>
      <c r="Y27" s="292">
        <v>0</v>
      </c>
      <c r="Z27" s="292">
        <v>0</v>
      </c>
      <c r="AA27" s="292">
        <v>0</v>
      </c>
      <c r="AB27" s="292">
        <v>0</v>
      </c>
      <c r="AC27" s="292">
        <v>0</v>
      </c>
      <c r="AD27" s="292">
        <v>0</v>
      </c>
      <c r="AE27" s="292">
        <v>0</v>
      </c>
      <c r="AF27" s="310">
        <f>X35</f>
        <v>206.31810000000002</v>
      </c>
    </row>
    <row r="28" spans="1:32" s="112" customFormat="1" ht="22.5" customHeight="1">
      <c r="A28" s="136" t="s">
        <v>179</v>
      </c>
      <c r="B28" s="137" t="s">
        <v>180</v>
      </c>
      <c r="C28" s="138" t="s">
        <v>27</v>
      </c>
      <c r="D28" s="139">
        <v>1660.8503</v>
      </c>
      <c r="E28" s="292">
        <v>0</v>
      </c>
      <c r="F28" s="292">
        <v>0</v>
      </c>
      <c r="G28" s="292">
        <v>0</v>
      </c>
      <c r="H28" s="292">
        <v>0</v>
      </c>
      <c r="I28" s="292">
        <v>0</v>
      </c>
      <c r="J28" s="292">
        <v>0</v>
      </c>
      <c r="K28" s="292">
        <v>0</v>
      </c>
      <c r="L28" s="292">
        <v>0</v>
      </c>
      <c r="M28" s="292">
        <v>0</v>
      </c>
      <c r="N28" s="292">
        <v>0</v>
      </c>
      <c r="O28" s="292">
        <v>0</v>
      </c>
      <c r="P28" s="292">
        <v>0</v>
      </c>
      <c r="Q28" s="292">
        <v>0</v>
      </c>
      <c r="R28" s="292">
        <v>0</v>
      </c>
      <c r="S28" s="292">
        <v>0</v>
      </c>
      <c r="T28" s="292">
        <v>0</v>
      </c>
      <c r="U28" s="292">
        <v>0.0737</v>
      </c>
      <c r="V28" s="292">
        <v>0</v>
      </c>
      <c r="W28" s="292">
        <v>0</v>
      </c>
      <c r="X28" s="292">
        <v>0</v>
      </c>
      <c r="Y28" s="292">
        <v>1660.7766000000001</v>
      </c>
      <c r="Z28" s="292">
        <v>0</v>
      </c>
      <c r="AA28" s="292">
        <v>0</v>
      </c>
      <c r="AB28" s="292">
        <v>0</v>
      </c>
      <c r="AC28" s="292">
        <v>0</v>
      </c>
      <c r="AD28" s="292">
        <v>0</v>
      </c>
      <c r="AE28" s="292">
        <v>0</v>
      </c>
      <c r="AF28" s="310">
        <f>Y35</f>
        <v>1660.7766000000001</v>
      </c>
    </row>
    <row r="29" spans="1:32" s="112" customFormat="1" ht="22.5" customHeight="1">
      <c r="A29" s="136" t="s">
        <v>181</v>
      </c>
      <c r="B29" s="137" t="s">
        <v>182</v>
      </c>
      <c r="C29" s="138" t="s">
        <v>183</v>
      </c>
      <c r="D29" s="139">
        <v>14245.885000000002</v>
      </c>
      <c r="E29" s="292">
        <v>0</v>
      </c>
      <c r="F29" s="292">
        <v>0</v>
      </c>
      <c r="G29" s="292">
        <v>0</v>
      </c>
      <c r="H29" s="292">
        <v>0.4474</v>
      </c>
      <c r="I29" s="292">
        <v>0</v>
      </c>
      <c r="J29" s="292">
        <v>0</v>
      </c>
      <c r="K29" s="292">
        <v>0</v>
      </c>
      <c r="L29" s="292">
        <v>0</v>
      </c>
      <c r="M29" s="292">
        <v>0</v>
      </c>
      <c r="N29" s="292">
        <v>0</v>
      </c>
      <c r="O29" s="292">
        <v>0</v>
      </c>
      <c r="P29" s="292">
        <v>0</v>
      </c>
      <c r="Q29" s="292">
        <v>0</v>
      </c>
      <c r="R29" s="292">
        <v>0</v>
      </c>
      <c r="S29" s="292">
        <v>0</v>
      </c>
      <c r="T29" s="292">
        <v>0</v>
      </c>
      <c r="U29" s="292">
        <v>0</v>
      </c>
      <c r="V29" s="292">
        <v>0</v>
      </c>
      <c r="W29" s="292">
        <v>0</v>
      </c>
      <c r="X29" s="292">
        <v>0</v>
      </c>
      <c r="Y29" s="292">
        <v>0</v>
      </c>
      <c r="Z29" s="292">
        <v>14245.437600000003</v>
      </c>
      <c r="AA29" s="292">
        <v>0</v>
      </c>
      <c r="AB29" s="292">
        <v>0</v>
      </c>
      <c r="AC29" s="292">
        <v>0</v>
      </c>
      <c r="AD29" s="292">
        <v>0</v>
      </c>
      <c r="AE29" s="292">
        <v>0</v>
      </c>
      <c r="AF29" s="310">
        <f>Z35</f>
        <v>14245.437600000003</v>
      </c>
    </row>
    <row r="30" spans="1:32" s="112" customFormat="1" ht="22.5" customHeight="1">
      <c r="A30" s="136" t="s">
        <v>184</v>
      </c>
      <c r="B30" s="137" t="s">
        <v>185</v>
      </c>
      <c r="C30" s="312" t="s">
        <v>186</v>
      </c>
      <c r="D30" s="139">
        <v>0</v>
      </c>
      <c r="E30" s="292">
        <v>0</v>
      </c>
      <c r="F30" s="292">
        <v>0</v>
      </c>
      <c r="G30" s="292">
        <v>0</v>
      </c>
      <c r="H30" s="292">
        <v>0</v>
      </c>
      <c r="I30" s="292">
        <v>0</v>
      </c>
      <c r="J30" s="292">
        <v>0</v>
      </c>
      <c r="K30" s="292">
        <v>0</v>
      </c>
      <c r="L30" s="292">
        <v>0</v>
      </c>
      <c r="M30" s="292">
        <v>0</v>
      </c>
      <c r="N30" s="292">
        <v>0</v>
      </c>
      <c r="O30" s="292">
        <v>0</v>
      </c>
      <c r="P30" s="292">
        <v>0</v>
      </c>
      <c r="Q30" s="292">
        <v>0</v>
      </c>
      <c r="R30" s="292">
        <v>0</v>
      </c>
      <c r="S30" s="292">
        <v>0</v>
      </c>
      <c r="T30" s="292">
        <v>0</v>
      </c>
      <c r="U30" s="292">
        <v>0</v>
      </c>
      <c r="V30" s="292">
        <v>0</v>
      </c>
      <c r="W30" s="292">
        <v>0</v>
      </c>
      <c r="X30" s="292">
        <v>0</v>
      </c>
      <c r="Y30" s="292">
        <v>0</v>
      </c>
      <c r="Z30" s="292">
        <v>0</v>
      </c>
      <c r="AA30" s="292">
        <v>0</v>
      </c>
      <c r="AB30" s="292">
        <v>0</v>
      </c>
      <c r="AC30" s="292">
        <v>0</v>
      </c>
      <c r="AD30" s="292">
        <v>0</v>
      </c>
      <c r="AE30" s="292">
        <v>0</v>
      </c>
      <c r="AF30" s="310">
        <f>AA35</f>
        <v>0</v>
      </c>
    </row>
    <row r="31" spans="1:32" s="112" customFormat="1" ht="22.5" customHeight="1">
      <c r="A31" s="136" t="s">
        <v>189</v>
      </c>
      <c r="B31" s="313" t="s">
        <v>398</v>
      </c>
      <c r="C31" s="312" t="s">
        <v>191</v>
      </c>
      <c r="D31" s="139">
        <v>0</v>
      </c>
      <c r="E31" s="292">
        <v>0</v>
      </c>
      <c r="F31" s="292">
        <v>0</v>
      </c>
      <c r="G31" s="292">
        <v>0</v>
      </c>
      <c r="H31" s="292">
        <v>0</v>
      </c>
      <c r="I31" s="292">
        <v>0</v>
      </c>
      <c r="J31" s="292">
        <v>0</v>
      </c>
      <c r="K31" s="292">
        <v>0</v>
      </c>
      <c r="L31" s="292">
        <v>0</v>
      </c>
      <c r="M31" s="292">
        <v>0</v>
      </c>
      <c r="N31" s="292">
        <v>0</v>
      </c>
      <c r="O31" s="292">
        <v>0</v>
      </c>
      <c r="P31" s="292">
        <v>0</v>
      </c>
      <c r="Q31" s="292">
        <v>0</v>
      </c>
      <c r="R31" s="292">
        <v>0</v>
      </c>
      <c r="S31" s="292">
        <v>0</v>
      </c>
      <c r="T31" s="292">
        <v>0</v>
      </c>
      <c r="U31" s="292">
        <v>0</v>
      </c>
      <c r="V31" s="292">
        <v>0</v>
      </c>
      <c r="W31" s="292">
        <v>0</v>
      </c>
      <c r="X31" s="292">
        <v>0</v>
      </c>
      <c r="Y31" s="292">
        <v>0</v>
      </c>
      <c r="Z31" s="292">
        <v>0</v>
      </c>
      <c r="AA31" s="292">
        <v>0</v>
      </c>
      <c r="AB31" s="292">
        <v>0</v>
      </c>
      <c r="AC31" s="292">
        <v>0</v>
      </c>
      <c r="AD31" s="292">
        <v>0</v>
      </c>
      <c r="AE31" s="292">
        <v>0</v>
      </c>
      <c r="AF31" s="310">
        <f>AB35</f>
        <v>0</v>
      </c>
    </row>
    <row r="32" spans="1:32" s="112" customFormat="1" ht="22.5" customHeight="1">
      <c r="A32" s="136" t="s">
        <v>192</v>
      </c>
      <c r="B32" s="313" t="s">
        <v>399</v>
      </c>
      <c r="C32" s="312" t="s">
        <v>194</v>
      </c>
      <c r="D32" s="139">
        <v>0</v>
      </c>
      <c r="E32" s="292">
        <v>0</v>
      </c>
      <c r="F32" s="292">
        <v>0</v>
      </c>
      <c r="G32" s="292">
        <v>0</v>
      </c>
      <c r="H32" s="292">
        <v>0</v>
      </c>
      <c r="I32" s="292">
        <v>0</v>
      </c>
      <c r="J32" s="292">
        <v>0</v>
      </c>
      <c r="K32" s="292">
        <v>0</v>
      </c>
      <c r="L32" s="292">
        <v>0</v>
      </c>
      <c r="M32" s="292">
        <v>0</v>
      </c>
      <c r="N32" s="292">
        <v>0</v>
      </c>
      <c r="O32" s="292">
        <v>0</v>
      </c>
      <c r="P32" s="292">
        <v>0</v>
      </c>
      <c r="Q32" s="292">
        <v>0</v>
      </c>
      <c r="R32" s="292">
        <v>0</v>
      </c>
      <c r="S32" s="292">
        <v>0</v>
      </c>
      <c r="T32" s="292">
        <v>0</v>
      </c>
      <c r="U32" s="292">
        <v>0</v>
      </c>
      <c r="V32" s="292">
        <v>0</v>
      </c>
      <c r="W32" s="292">
        <v>0</v>
      </c>
      <c r="X32" s="292">
        <v>0</v>
      </c>
      <c r="Y32" s="292">
        <v>0</v>
      </c>
      <c r="Z32" s="292">
        <v>0</v>
      </c>
      <c r="AA32" s="292">
        <v>0</v>
      </c>
      <c r="AB32" s="292">
        <v>0</v>
      </c>
      <c r="AC32" s="292">
        <v>0</v>
      </c>
      <c r="AD32" s="292">
        <v>0</v>
      </c>
      <c r="AE32" s="292">
        <v>0</v>
      </c>
      <c r="AF32" s="310">
        <f>AC35</f>
        <v>0</v>
      </c>
    </row>
    <row r="33" spans="1:32" s="112" customFormat="1" ht="22.5" customHeight="1">
      <c r="A33" s="136" t="s">
        <v>195</v>
      </c>
      <c r="B33" s="313" t="s">
        <v>400</v>
      </c>
      <c r="C33" s="312" t="s">
        <v>197</v>
      </c>
      <c r="D33" s="139">
        <v>0</v>
      </c>
      <c r="E33" s="292">
        <v>0</v>
      </c>
      <c r="F33" s="292">
        <v>0</v>
      </c>
      <c r="G33" s="292">
        <v>0</v>
      </c>
      <c r="H33" s="292">
        <v>0</v>
      </c>
      <c r="I33" s="292">
        <v>0</v>
      </c>
      <c r="J33" s="292">
        <v>0</v>
      </c>
      <c r="K33" s="292">
        <v>0</v>
      </c>
      <c r="L33" s="292">
        <v>0</v>
      </c>
      <c r="M33" s="292">
        <v>0</v>
      </c>
      <c r="N33" s="292">
        <v>0</v>
      </c>
      <c r="O33" s="292">
        <v>0</v>
      </c>
      <c r="P33" s="292">
        <v>0</v>
      </c>
      <c r="Q33" s="292">
        <v>0</v>
      </c>
      <c r="R33" s="292">
        <v>0</v>
      </c>
      <c r="S33" s="292">
        <v>0</v>
      </c>
      <c r="T33" s="292">
        <v>0</v>
      </c>
      <c r="U33" s="292">
        <v>0</v>
      </c>
      <c r="V33" s="292">
        <v>0</v>
      </c>
      <c r="W33" s="292">
        <v>0</v>
      </c>
      <c r="X33" s="292">
        <v>0</v>
      </c>
      <c r="Y33" s="292">
        <v>0</v>
      </c>
      <c r="Z33" s="292">
        <v>0</v>
      </c>
      <c r="AA33" s="292">
        <v>0</v>
      </c>
      <c r="AB33" s="292">
        <v>0</v>
      </c>
      <c r="AC33" s="292">
        <v>0</v>
      </c>
      <c r="AD33" s="292">
        <v>0</v>
      </c>
      <c r="AE33" s="292">
        <v>0</v>
      </c>
      <c r="AF33" s="310">
        <f>AD35</f>
        <v>0</v>
      </c>
    </row>
    <row r="34" spans="1:32" s="112" customFormat="1" ht="22.5" customHeight="1">
      <c r="A34" s="504" t="s">
        <v>403</v>
      </c>
      <c r="B34" s="505"/>
      <c r="C34" s="314"/>
      <c r="D34" s="139">
        <v>0</v>
      </c>
      <c r="E34" s="292">
        <v>0</v>
      </c>
      <c r="F34" s="292">
        <v>0</v>
      </c>
      <c r="G34" s="292">
        <v>0</v>
      </c>
      <c r="H34" s="292">
        <v>0</v>
      </c>
      <c r="I34" s="292">
        <v>0</v>
      </c>
      <c r="J34" s="292">
        <v>0</v>
      </c>
      <c r="K34" s="292">
        <v>0</v>
      </c>
      <c r="L34" s="292">
        <v>0</v>
      </c>
      <c r="M34" s="292">
        <v>0</v>
      </c>
      <c r="N34" s="292">
        <v>0</v>
      </c>
      <c r="O34" s="292">
        <v>0</v>
      </c>
      <c r="P34" s="292">
        <v>0</v>
      </c>
      <c r="Q34" s="292">
        <v>0</v>
      </c>
      <c r="R34" s="292">
        <v>0</v>
      </c>
      <c r="S34" s="292">
        <v>0</v>
      </c>
      <c r="T34" s="292">
        <v>0</v>
      </c>
      <c r="U34" s="292">
        <v>0</v>
      </c>
      <c r="V34" s="292">
        <v>0</v>
      </c>
      <c r="W34" s="292">
        <v>0</v>
      </c>
      <c r="X34" s="292">
        <v>0</v>
      </c>
      <c r="Y34" s="292">
        <v>0</v>
      </c>
      <c r="Z34" s="292">
        <v>0</v>
      </c>
      <c r="AA34" s="292">
        <v>0</v>
      </c>
      <c r="AB34" s="292">
        <v>0</v>
      </c>
      <c r="AC34" s="292">
        <v>0</v>
      </c>
      <c r="AD34" s="292">
        <v>0</v>
      </c>
      <c r="AE34" s="292"/>
      <c r="AF34" s="310"/>
    </row>
    <row r="35" spans="1:32" s="112" customFormat="1" ht="22.5" customHeight="1">
      <c r="A35" s="143" t="s">
        <v>448</v>
      </c>
      <c r="B35" s="144"/>
      <c r="C35" s="315"/>
      <c r="D35" s="145"/>
      <c r="E35" s="293">
        <v>2704.9012999999995</v>
      </c>
      <c r="F35" s="293">
        <v>1557.1163999999999</v>
      </c>
      <c r="G35" s="293">
        <v>9114.7938</v>
      </c>
      <c r="H35" s="293">
        <v>10250.165400000002</v>
      </c>
      <c r="I35" s="293">
        <v>11.2809</v>
      </c>
      <c r="J35" s="293">
        <v>64199.4383</v>
      </c>
      <c r="K35" s="293">
        <v>1164.0388999999998</v>
      </c>
      <c r="L35" s="293">
        <v>0</v>
      </c>
      <c r="M35" s="293">
        <v>324.4513</v>
      </c>
      <c r="N35" s="293">
        <v>771.0495</v>
      </c>
      <c r="O35" s="293">
        <v>138.77900000000002</v>
      </c>
      <c r="P35" s="293">
        <v>17.8841</v>
      </c>
      <c r="Q35" s="293">
        <v>165.08509999999998</v>
      </c>
      <c r="R35" s="293">
        <v>9.8575</v>
      </c>
      <c r="S35" s="293">
        <v>120.3963</v>
      </c>
      <c r="T35" s="293">
        <v>1090.3286999999998</v>
      </c>
      <c r="U35" s="293">
        <v>1298.9577000000002</v>
      </c>
      <c r="V35" s="293">
        <v>23.1835</v>
      </c>
      <c r="W35" s="293">
        <v>12.579199999999998</v>
      </c>
      <c r="X35" s="293">
        <v>206.31810000000002</v>
      </c>
      <c r="Y35" s="293">
        <v>1660.7766000000001</v>
      </c>
      <c r="Z35" s="293">
        <v>14245.437600000003</v>
      </c>
      <c r="AA35" s="293">
        <v>0</v>
      </c>
      <c r="AB35" s="293">
        <v>0</v>
      </c>
      <c r="AC35" s="293">
        <v>0</v>
      </c>
      <c r="AD35" s="293">
        <v>0</v>
      </c>
      <c r="AE35" s="293"/>
      <c r="AF35" s="310"/>
    </row>
    <row r="36" spans="1:31" s="110" customFormat="1" ht="21.75" customHeight="1" hidden="1">
      <c r="A36" s="506" t="s">
        <v>404</v>
      </c>
      <c r="B36" s="506"/>
      <c r="C36" s="506"/>
      <c r="D36" s="316"/>
      <c r="E36" s="294"/>
      <c r="F36" s="294">
        <v>2.0967</v>
      </c>
      <c r="G36" s="294">
        <v>3.8632</v>
      </c>
      <c r="H36" s="294"/>
      <c r="I36" s="294"/>
      <c r="J36" s="294"/>
      <c r="K36" s="294">
        <v>1.2787</v>
      </c>
      <c r="L36" s="294"/>
      <c r="M36" s="294"/>
      <c r="N36" s="294"/>
      <c r="O36" s="294">
        <v>50.5275</v>
      </c>
      <c r="P36" s="294">
        <v>5.9893</v>
      </c>
      <c r="Q36" s="294"/>
      <c r="R36" s="294">
        <v>0.0538</v>
      </c>
      <c r="S36" s="294">
        <v>8.2883</v>
      </c>
      <c r="T36" s="294">
        <v>6.2124</v>
      </c>
      <c r="U36" s="294">
        <v>18.5687</v>
      </c>
      <c r="V36" s="294">
        <v>1.2353</v>
      </c>
      <c r="W36" s="294">
        <v>0.2504</v>
      </c>
      <c r="X36" s="294">
        <v>0.0043</v>
      </c>
      <c r="Y36" s="294">
        <v>44.0142</v>
      </c>
      <c r="Z36" s="316"/>
      <c r="AA36" s="316"/>
      <c r="AB36" s="316"/>
      <c r="AC36" s="316"/>
      <c r="AD36" s="316"/>
      <c r="AE36" s="316"/>
    </row>
    <row r="37" spans="1:31" s="110" customFormat="1" ht="21.75" customHeight="1" hidden="1">
      <c r="A37" s="506" t="s">
        <v>405</v>
      </c>
      <c r="B37" s="506"/>
      <c r="C37" s="506"/>
      <c r="D37" s="316"/>
      <c r="E37" s="317">
        <f>E35-E36</f>
        <v>2704.9012999999995</v>
      </c>
      <c r="F37" s="317">
        <f aca="true" t="shared" si="0" ref="F37:AD37">F35-F36</f>
        <v>1555.0196999999998</v>
      </c>
      <c r="G37" s="317">
        <f t="shared" si="0"/>
        <v>9110.9306</v>
      </c>
      <c r="H37" s="317">
        <f t="shared" si="0"/>
        <v>10250.165400000002</v>
      </c>
      <c r="I37" s="317">
        <f t="shared" si="0"/>
        <v>11.2809</v>
      </c>
      <c r="J37" s="317">
        <f t="shared" si="0"/>
        <v>64199.4383</v>
      </c>
      <c r="K37" s="317">
        <f t="shared" si="0"/>
        <v>1162.7601999999997</v>
      </c>
      <c r="L37" s="317">
        <f t="shared" si="0"/>
        <v>0</v>
      </c>
      <c r="M37" s="317">
        <f t="shared" si="0"/>
        <v>324.4513</v>
      </c>
      <c r="N37" s="317">
        <f t="shared" si="0"/>
        <v>771.0495</v>
      </c>
      <c r="O37" s="317">
        <f t="shared" si="0"/>
        <v>88.25150000000002</v>
      </c>
      <c r="P37" s="317">
        <f t="shared" si="0"/>
        <v>11.8948</v>
      </c>
      <c r="Q37" s="317">
        <f t="shared" si="0"/>
        <v>165.08509999999998</v>
      </c>
      <c r="R37" s="317">
        <f t="shared" si="0"/>
        <v>9.8037</v>
      </c>
      <c r="S37" s="317">
        <f t="shared" si="0"/>
        <v>112.108</v>
      </c>
      <c r="T37" s="317">
        <f t="shared" si="0"/>
        <v>1084.1163</v>
      </c>
      <c r="U37" s="317">
        <f t="shared" si="0"/>
        <v>1280.3890000000001</v>
      </c>
      <c r="V37" s="317">
        <f t="shared" si="0"/>
        <v>21.9482</v>
      </c>
      <c r="W37" s="317">
        <f t="shared" si="0"/>
        <v>12.328799999999998</v>
      </c>
      <c r="X37" s="317">
        <f t="shared" si="0"/>
        <v>206.31380000000001</v>
      </c>
      <c r="Y37" s="317">
        <f t="shared" si="0"/>
        <v>1616.7624</v>
      </c>
      <c r="Z37" s="317">
        <f t="shared" si="0"/>
        <v>14245.437600000003</v>
      </c>
      <c r="AA37" s="317">
        <f t="shared" si="0"/>
        <v>0</v>
      </c>
      <c r="AB37" s="317">
        <f t="shared" si="0"/>
        <v>0</v>
      </c>
      <c r="AC37" s="317">
        <f t="shared" si="0"/>
        <v>0</v>
      </c>
      <c r="AD37" s="317">
        <f t="shared" si="0"/>
        <v>0</v>
      </c>
      <c r="AE37" s="317"/>
    </row>
    <row r="38" spans="1:32" ht="12.75">
      <c r="A38" s="464" t="s">
        <v>449</v>
      </c>
      <c r="B38" s="464"/>
      <c r="C38" s="464"/>
      <c r="E38" s="146"/>
      <c r="F38" s="464"/>
      <c r="G38" s="464"/>
      <c r="H38" s="464"/>
      <c r="I38" s="464"/>
      <c r="J38" s="503"/>
      <c r="K38" s="503"/>
      <c r="L38" s="503"/>
      <c r="M38" s="503"/>
      <c r="N38" s="503"/>
      <c r="O38" s="503"/>
      <c r="P38" s="147"/>
      <c r="Q38" s="147"/>
      <c r="W38" s="464" t="s">
        <v>450</v>
      </c>
      <c r="X38" s="464"/>
      <c r="Y38" s="464"/>
      <c r="Z38" s="464"/>
      <c r="AA38" s="464"/>
      <c r="AB38" s="464"/>
      <c r="AC38" s="464"/>
      <c r="AD38" s="464"/>
      <c r="AE38" s="464"/>
      <c r="AF38" s="310"/>
    </row>
    <row r="39" spans="1:31" s="126" customFormat="1" ht="12.75" customHeight="1">
      <c r="A39" s="522" t="s">
        <v>462</v>
      </c>
      <c r="B39" s="522"/>
      <c r="C39" s="522"/>
      <c r="E39" s="148"/>
      <c r="F39" s="466"/>
      <c r="G39" s="466"/>
      <c r="H39" s="466"/>
      <c r="I39" s="466"/>
      <c r="J39" s="507"/>
      <c r="K39" s="507"/>
      <c r="L39" s="507"/>
      <c r="M39" s="507"/>
      <c r="N39" s="507"/>
      <c r="O39" s="507"/>
      <c r="P39" s="148"/>
      <c r="Q39" s="148"/>
      <c r="W39" s="462" t="s">
        <v>437</v>
      </c>
      <c r="X39" s="462"/>
      <c r="Y39" s="462"/>
      <c r="Z39" s="462"/>
      <c r="AA39" s="462"/>
      <c r="AB39" s="462"/>
      <c r="AC39" s="462"/>
      <c r="AD39" s="462"/>
      <c r="AE39" s="462"/>
    </row>
    <row r="40" spans="1:31" s="126" customFormat="1" ht="12.75" customHeight="1">
      <c r="A40" s="522" t="s">
        <v>463</v>
      </c>
      <c r="B40" s="522"/>
      <c r="C40" s="522"/>
      <c r="E40" s="148"/>
      <c r="F40" s="462"/>
      <c r="G40" s="462"/>
      <c r="H40" s="462"/>
      <c r="I40" s="462"/>
      <c r="J40" s="318"/>
      <c r="M40" s="148"/>
      <c r="N40" s="148"/>
      <c r="O40" s="148"/>
      <c r="P40" s="148"/>
      <c r="Q40" s="148"/>
      <c r="W40" s="319"/>
      <c r="X40" s="319"/>
      <c r="Y40" s="319"/>
      <c r="Z40" s="319"/>
      <c r="AA40" s="319"/>
      <c r="AB40" s="319"/>
      <c r="AC40" s="319"/>
      <c r="AD40" s="319"/>
      <c r="AE40" s="319"/>
    </row>
    <row r="41" spans="1:30" ht="114">
      <c r="A41" s="568"/>
      <c r="B41" s="558" t="s">
        <v>465</v>
      </c>
      <c r="C41" s="569"/>
      <c r="N41" s="320"/>
      <c r="O41" s="320"/>
      <c r="P41" s="320"/>
      <c r="Q41" s="320"/>
      <c r="AA41" s="320"/>
      <c r="AB41" s="320"/>
      <c r="AC41" s="320"/>
      <c r="AD41" s="320"/>
    </row>
    <row r="43" spans="2:13" ht="12.75">
      <c r="B43" s="487"/>
      <c r="C43" s="487"/>
      <c r="D43" s="487"/>
      <c r="E43" s="487"/>
      <c r="F43" s="487"/>
      <c r="G43" s="487"/>
      <c r="H43" s="487"/>
      <c r="I43" s="487"/>
      <c r="J43" s="487"/>
      <c r="K43" s="487"/>
      <c r="L43" s="487"/>
      <c r="M43" s="487"/>
    </row>
  </sheetData>
  <sheetProtection/>
  <mergeCells count="23">
    <mergeCell ref="B43:M43"/>
    <mergeCell ref="A39:C39"/>
    <mergeCell ref="F39:I39"/>
    <mergeCell ref="W39:AE39"/>
    <mergeCell ref="A40:C40"/>
    <mergeCell ref="F40:I40"/>
    <mergeCell ref="J39:O39"/>
    <mergeCell ref="D4:AA4"/>
    <mergeCell ref="AB4:AE4"/>
    <mergeCell ref="AA5:AE5"/>
    <mergeCell ref="A38:C38"/>
    <mergeCell ref="F38:I38"/>
    <mergeCell ref="W38:AE38"/>
    <mergeCell ref="J38:O38"/>
    <mergeCell ref="A34:B34"/>
    <mergeCell ref="A36:C36"/>
    <mergeCell ref="A37:C37"/>
    <mergeCell ref="C1:Z1"/>
    <mergeCell ref="AB1:AE1"/>
    <mergeCell ref="C2:Z2"/>
    <mergeCell ref="AB2:AE2"/>
    <mergeCell ref="D3:AA3"/>
    <mergeCell ref="AB3:AE3"/>
  </mergeCells>
  <printOptions horizontalCentered="1"/>
  <pageMargins left="0.67" right="0" top="0.65" bottom="0.44" header="0.5" footer="0.17"/>
  <pageSetup firstPageNumber="15" useFirstPageNumber="1"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TTKTDC Dong Nai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 giao nop</dc:title>
  <dc:subject/>
  <dc:creator>Nguyen Thi Hanh</dc:creator>
  <cp:keywords/>
  <dc:description/>
  <cp:lastModifiedBy>Windows User</cp:lastModifiedBy>
  <cp:lastPrinted>2019-02-20T07:28:15Z</cp:lastPrinted>
  <dcterms:created xsi:type="dcterms:W3CDTF">2005-10-19T00:29:01Z</dcterms:created>
  <dcterms:modified xsi:type="dcterms:W3CDTF">2019-02-20T07:29:03Z</dcterms:modified>
  <cp:category/>
  <cp:version/>
  <cp:contentType/>
  <cp:contentStatus/>
</cp:coreProperties>
</file>